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180" windowWidth="18915" windowHeight="8415"/>
  </bookViews>
  <sheets>
    <sheet name="Accueil-Mode d'emploi" sheetId="6" r:id="rId1"/>
    <sheet name="paramètres" sheetId="12" r:id="rId2"/>
    <sheet name="saisie des temps" sheetId="7" r:id="rId3"/>
    <sheet name="synthèse" sheetId="13" r:id="rId4"/>
  </sheets>
  <definedNames>
    <definedName name="_xlnm._FilterDatabase" localSheetId="2" hidden="1">'saisie des temps'!$B$5:$J$82</definedName>
    <definedName name="Clients">paramètres!$A$31:$B$50</definedName>
    <definedName name="Code_clients">paramètres!$B$31:$B$50</definedName>
    <definedName name="code_missions">paramètres!$B$57:$B$67</definedName>
    <definedName name="cout_horaire_interne">paramètres!#REF!</definedName>
    <definedName name="_xlnm.Print_Titles" localSheetId="2">'saisie des temps'!$1:$5</definedName>
    <definedName name="_xlnm.Print_Titles" localSheetId="3">synthèse!$1:$2</definedName>
    <definedName name="intervenants">paramètres!$A$7:$C$26</definedName>
    <definedName name="liste_clients">paramètres!$A$31:$A$50</definedName>
    <definedName name="liste_intervenants">paramètres!$A$7:$A$26</definedName>
    <definedName name="liste_missions">paramètres!$A$56:$A$66</definedName>
    <definedName name="Mission1">paramètres!$D$56:$D$67</definedName>
    <definedName name="Mission10">paramètres!$M$56:$M$67</definedName>
    <definedName name="Mission2">paramètres!$E$56:$E$67</definedName>
    <definedName name="Mission3">paramètres!$F$56:$F$67</definedName>
    <definedName name="Mission4">paramètres!$G$56:$G$67</definedName>
    <definedName name="Mission5">paramètres!$H$56:$H$67</definedName>
    <definedName name="Mission6">paramètres!$I$56:$I$67</definedName>
    <definedName name="Mission7">paramètres!$J$56:$J$67</definedName>
    <definedName name="Mission8">paramètres!$K$56:$K$67</definedName>
    <definedName name="Mission9">paramètres!$L$56:$L$67</definedName>
    <definedName name="missions">paramètres!$A$57:$B$67</definedName>
    <definedName name="niveau">paramètres!$B$7:$B$26</definedName>
    <definedName name="taux_horaire_facturation">paramètres!$C$7:$C$26</definedName>
    <definedName name="_xlnm.Print_Area" localSheetId="0">'Accueil-Mode d''emploi'!$A$1:$I$28</definedName>
    <definedName name="_xlnm.Print_Area" localSheetId="1">paramètres!$A$1:$I$44</definedName>
    <definedName name="_xlnm.Print_Area" localSheetId="2">'saisie des temps'!$A$1:$K$81</definedName>
    <definedName name="_xlnm.Print_Area" localSheetId="3">synthèse!$A$1:$I$79</definedName>
  </definedNames>
  <calcPr calcId="145621" iterate="1"/>
</workbook>
</file>

<file path=xl/calcChain.xml><?xml version="1.0" encoding="utf-8"?>
<calcChain xmlns="http://schemas.openxmlformats.org/spreadsheetml/2006/main"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6" i="7"/>
  <c r="E50" i="13" l="1"/>
  <c r="F50" i="13"/>
  <c r="H50" i="13"/>
  <c r="G50" i="13"/>
  <c r="F52" i="13"/>
  <c r="H52" i="13"/>
  <c r="E52" i="13"/>
  <c r="G52" i="13"/>
  <c r="F54" i="13"/>
  <c r="H54" i="13"/>
  <c r="E54" i="13"/>
  <c r="G54" i="13"/>
  <c r="E56" i="13"/>
  <c r="F56" i="13"/>
  <c r="H56" i="13"/>
  <c r="G56" i="13"/>
  <c r="E58" i="13"/>
  <c r="F58" i="13"/>
  <c r="H58" i="13"/>
  <c r="G58" i="13"/>
  <c r="E60" i="13"/>
  <c r="F60" i="13"/>
  <c r="H60" i="13"/>
  <c r="G60" i="13"/>
  <c r="H49" i="13"/>
  <c r="G49" i="13"/>
  <c r="E49" i="13"/>
  <c r="F49" i="13"/>
  <c r="F51" i="13"/>
  <c r="H51" i="13"/>
  <c r="E51" i="13"/>
  <c r="G51" i="13"/>
  <c r="G53" i="13"/>
  <c r="F53" i="13"/>
  <c r="H53" i="13"/>
  <c r="E53" i="13"/>
  <c r="E55" i="13"/>
  <c r="F55" i="13"/>
  <c r="H55" i="13"/>
  <c r="G55" i="13"/>
  <c r="E57" i="13"/>
  <c r="F57" i="13"/>
  <c r="H57" i="13"/>
  <c r="G57" i="13"/>
  <c r="E59" i="13"/>
  <c r="F59" i="13"/>
  <c r="H59" i="13"/>
  <c r="G59" i="13"/>
  <c r="M81" i="7" l="1"/>
  <c r="L81" i="7"/>
  <c r="E70" i="13" l="1"/>
  <c r="E71" i="13"/>
  <c r="E72" i="13"/>
  <c r="E73" i="13"/>
  <c r="E74" i="13"/>
  <c r="E75" i="13"/>
  <c r="E76" i="13"/>
  <c r="E67" i="13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6" i="7"/>
  <c r="G29" i="13" s="1"/>
  <c r="E30" i="13" l="1"/>
  <c r="F10" i="13"/>
  <c r="E10" i="13"/>
  <c r="F8" i="13"/>
  <c r="H8" i="13"/>
  <c r="F28" i="13"/>
  <c r="H28" i="13"/>
  <c r="E39" i="13"/>
  <c r="E38" i="13"/>
  <c r="E37" i="13"/>
  <c r="E36" i="13"/>
  <c r="E35" i="13"/>
  <c r="E34" i="13"/>
  <c r="E33" i="13"/>
  <c r="E32" i="13"/>
  <c r="E31" i="13"/>
  <c r="E29" i="13"/>
  <c r="G8" i="13"/>
  <c r="G10" i="13"/>
  <c r="G28" i="13"/>
  <c r="G38" i="13"/>
  <c r="G36" i="13"/>
  <c r="G34" i="13"/>
  <c r="G32" i="13"/>
  <c r="G30" i="13"/>
  <c r="H11" i="13"/>
  <c r="H9" i="13"/>
  <c r="E28" i="13"/>
  <c r="H39" i="13"/>
  <c r="F39" i="13"/>
  <c r="H38" i="13"/>
  <c r="F38" i="13"/>
  <c r="H37" i="13"/>
  <c r="F37" i="13"/>
  <c r="H36" i="13"/>
  <c r="F36" i="13"/>
  <c r="H35" i="13"/>
  <c r="F35" i="13"/>
  <c r="F34" i="13"/>
  <c r="H33" i="13"/>
  <c r="F33" i="13"/>
  <c r="H32" i="13"/>
  <c r="F32" i="13"/>
  <c r="H31" i="13"/>
  <c r="F31" i="13"/>
  <c r="F30" i="13"/>
  <c r="H29" i="13"/>
  <c r="F29" i="13"/>
  <c r="E8" i="13"/>
  <c r="G11" i="13"/>
  <c r="G9" i="13"/>
  <c r="G39" i="13"/>
  <c r="G37" i="13"/>
  <c r="G35" i="13"/>
  <c r="G33" i="13"/>
  <c r="G31" i="13"/>
  <c r="E11" i="13"/>
  <c r="E9" i="13"/>
  <c r="F11" i="13"/>
  <c r="F9" i="13"/>
  <c r="E69" i="13"/>
  <c r="H34" i="13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D55" i="12"/>
  <c r="L6" i="7"/>
  <c r="M55" i="12"/>
  <c r="L55" i="12"/>
  <c r="K55" i="12"/>
  <c r="J55" i="12"/>
  <c r="I55" i="12"/>
  <c r="H55" i="12"/>
  <c r="G55" i="12"/>
  <c r="F55" i="12"/>
  <c r="E55" i="12"/>
  <c r="F12" i="13" l="1"/>
  <c r="G41" i="13"/>
  <c r="E62" i="13"/>
  <c r="F62" i="13"/>
  <c r="E41" i="13"/>
  <c r="H62" i="13"/>
  <c r="E68" i="13"/>
  <c r="G62" i="13"/>
  <c r="F41" i="13"/>
  <c r="H30" i="13"/>
  <c r="H10" i="13"/>
  <c r="G12" i="13" l="1"/>
  <c r="H12" i="13"/>
  <c r="E12" i="13"/>
  <c r="H13" i="13"/>
  <c r="G13" i="13"/>
  <c r="E13" i="13"/>
  <c r="F13" i="13"/>
  <c r="E78" i="13"/>
  <c r="H41" i="13"/>
  <c r="E14" i="13" l="1"/>
  <c r="F14" i="13"/>
  <c r="G14" i="13"/>
  <c r="H14" i="13"/>
  <c r="E15" i="13" l="1"/>
  <c r="G15" i="13"/>
  <c r="F15" i="13"/>
  <c r="H15" i="13" l="1"/>
  <c r="F16" i="13"/>
  <c r="H16" i="13"/>
  <c r="E16" i="13"/>
  <c r="G16" i="13"/>
  <c r="G17" i="13" l="1"/>
  <c r="H17" i="13"/>
  <c r="E17" i="13"/>
  <c r="F17" i="13" l="1"/>
  <c r="F18" i="13"/>
  <c r="E18" i="13"/>
  <c r="G18" i="13"/>
  <c r="H18" i="13"/>
  <c r="G19" i="13" l="1"/>
  <c r="G21" i="13" s="1"/>
  <c r="F19" i="13"/>
  <c r="F21" i="13" s="1"/>
  <c r="H19" i="13" l="1"/>
  <c r="H21" i="13" s="1"/>
  <c r="E19" i="13"/>
  <c r="E21" i="13" s="1"/>
</calcChain>
</file>

<file path=xl/comments1.xml><?xml version="1.0" encoding="utf-8"?>
<comments xmlns="http://schemas.openxmlformats.org/spreadsheetml/2006/main">
  <authors>
    <author>fabien</author>
  </authors>
  <commentList>
    <comment ref="D53" authorId="0">
      <text>
        <r>
          <rPr>
            <sz val="9"/>
            <color indexed="81"/>
            <rFont val="Tahoma"/>
            <family val="2"/>
          </rPr>
          <t xml:space="preserve">Cette liste est à personnaliser en fonction des tâches suivies au sein du cabinet.
Pour ajouter de nouvelles tâches, il faut : </t>
        </r>
        <r>
          <rPr>
            <b/>
            <sz val="9"/>
            <color indexed="81"/>
            <rFont val="Tahoma"/>
            <family val="2"/>
          </rPr>
          <t xml:space="preserve">
- inscrire les nouvelles tâches à la suite de chaque colonne
- modifier la référence de la liste des tâches</t>
        </r>
        <r>
          <rPr>
            <sz val="9"/>
            <color indexed="81"/>
            <rFont val="Tahoma"/>
            <family val="2"/>
          </rPr>
          <t xml:space="preserve"> que vous souhaitez modifier si cette liste dépasse la zone grisée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sz val="9"/>
            <color indexed="81"/>
            <rFont val="Tahoma"/>
            <family val="2"/>
          </rPr>
          <t xml:space="preserve"> * exemple :</t>
        </r>
        <r>
          <rPr>
            <b/>
            <sz val="9"/>
            <color indexed="81"/>
            <rFont val="Tahoma"/>
            <family val="2"/>
          </rPr>
          <t xml:space="preserve"> 
          -</t>
        </r>
        <r>
          <rPr>
            <sz val="9"/>
            <color indexed="81"/>
            <rFont val="Tahoma"/>
            <family val="2"/>
          </rPr>
          <t xml:space="preserve"> vous avez ajouter une 12ème tâche à la liste des tâches de la mission "Audit".
          - A partir de "Formules|Noms définis|gestionnaire de noms", retrouver le nom correspondant à la mission concernée (Audit = "mission1")
          - Modifier la référence de la zone actuelle, ce qui donne :</t>
        </r>
        <r>
          <rPr>
            <b/>
            <sz val="9"/>
            <color indexed="81"/>
            <rFont val="Tahoma"/>
            <family val="2"/>
          </rPr>
          <t xml:space="preserve">
                   </t>
        </r>
        <r>
          <rPr>
            <sz val="9"/>
            <color indexed="81"/>
            <rFont val="Tahoma"/>
            <family val="2"/>
          </rPr>
          <t>"paramètres!$D$56:$D$67" =&gt; paramètres!$D$56:$D$6</t>
        </r>
        <r>
          <rPr>
            <b/>
            <u/>
            <sz val="9"/>
            <color indexed="81"/>
            <rFont val="Tahoma"/>
            <family val="2"/>
          </rPr>
          <t xml:space="preserve">8
</t>
        </r>
        <r>
          <rPr>
            <sz val="9"/>
            <color indexed="81"/>
            <rFont val="Tahoma"/>
            <family val="2"/>
          </rPr>
          <t xml:space="preserve">          - Valider</t>
        </r>
      </text>
    </comment>
    <comment ref="A55" authorId="0">
      <text>
        <r>
          <rPr>
            <sz val="9"/>
            <color indexed="81"/>
            <rFont val="Tahoma"/>
            <family val="2"/>
          </rPr>
          <t xml:space="preserve">Cette liste est à personnaliser en fonction des missions réalisées au sein du cabinet.
Pour ajouter une nouvelle mission, il faut : 
- lui </t>
        </r>
        <r>
          <rPr>
            <b/>
            <sz val="9"/>
            <color indexed="81"/>
            <rFont val="Tahoma"/>
            <family val="2"/>
          </rPr>
          <t>affecter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un code</t>
        </r>
        <r>
          <rPr>
            <sz val="9"/>
            <color indexed="81"/>
            <rFont val="Tahoma"/>
            <family val="2"/>
          </rPr>
          <t xml:space="preserve"> (respecter la chronologie des codes déjà existants)
- </t>
        </r>
        <r>
          <rPr>
            <b/>
            <sz val="9"/>
            <color indexed="81"/>
            <rFont val="Tahoma"/>
            <family val="2"/>
          </rPr>
          <t>modifier la référence de la liste nommée "liste_missions"</t>
        </r>
        <r>
          <rPr>
            <sz val="9"/>
            <color indexed="81"/>
            <rFont val="Tahoma"/>
            <family val="2"/>
          </rPr>
          <t xml:space="preserve"> à partir de "Formules|Noms définis|gestionnaire de noms"
- </t>
        </r>
        <r>
          <rPr>
            <b/>
            <sz val="9"/>
            <color indexed="81"/>
            <rFont val="Tahoma"/>
            <family val="2"/>
          </rPr>
          <t>ajouter une colonne au tableau de détail des tâches par mission</t>
        </r>
        <r>
          <rPr>
            <sz val="9"/>
            <color indexed="81"/>
            <rFont val="Tahoma"/>
            <family val="2"/>
          </rPr>
          <t xml:space="preserve"> et détailler les différentes tâches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Ne pas modifier les codes. Ils sont utiles pour nommer les noms dans les formules.
Si besoin, aller dans "Formule|Noms définis|Gestionnaire de noms" et modifier la liste des noms existantes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fabien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La liste déroulante s'adapte en fonction du type de mission sélectionné dans la colonne précédente.</t>
        </r>
        <r>
          <rPr>
            <sz val="9"/>
            <color indexed="81"/>
            <rFont val="Tahoma"/>
            <family val="2"/>
          </rPr>
          <t xml:space="preserve">
Pour modifier cette liste, aller sur l'onglet "Paramètres"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fabien:</t>
        </r>
        <r>
          <rPr>
            <sz val="9"/>
            <color indexed="81"/>
            <rFont val="Tahoma"/>
            <family val="2"/>
          </rPr>
          <t xml:space="preserve">
F = Facturable
NF = Non facturable</t>
        </r>
      </text>
    </comment>
  </commentList>
</comments>
</file>

<file path=xl/comments3.xml><?xml version="1.0" encoding="utf-8"?>
<comments xmlns="http://schemas.openxmlformats.org/spreadsheetml/2006/main">
  <authors>
    <author>fabien</author>
  </authors>
  <commentList>
    <comment ref="C66" authorId="0">
      <text>
        <r>
          <rPr>
            <sz val="9"/>
            <color indexed="81"/>
            <rFont val="Tahoma"/>
            <family val="2"/>
          </rPr>
          <t xml:space="preserve">
Sélectionner un type de mission parmi la liste déroulante proposée</t>
        </r>
      </text>
    </comment>
  </commentList>
</comments>
</file>

<file path=xl/sharedStrings.xml><?xml version="1.0" encoding="utf-8"?>
<sst xmlns="http://schemas.openxmlformats.org/spreadsheetml/2006/main" count="290" uniqueCount="202">
  <si>
    <t>Accueil / Mode d'emploi</t>
  </si>
  <si>
    <t>Objectif du fichier</t>
  </si>
  <si>
    <t>Organisation et utilisation du fichier</t>
  </si>
  <si>
    <t>Par défaut, seules les cellules à remplir sont modifiables (voir "Protection du fichier et modification")</t>
  </si>
  <si>
    <t>Protection du fichier et modification</t>
  </si>
  <si>
    <t>Le fichier est, par défaut, protégé (sans mot de passe) afin que les formules automatiques ne soient pas supprimées par erreur.</t>
  </si>
  <si>
    <t>Paramètres</t>
  </si>
  <si>
    <t>Intervenant 1</t>
  </si>
  <si>
    <t>Intervenant 2</t>
  </si>
  <si>
    <t>Intervenant 3</t>
  </si>
  <si>
    <t>Intervenant 4</t>
  </si>
  <si>
    <t>Intervenant 5</t>
  </si>
  <si>
    <t>Intervenant 6</t>
  </si>
  <si>
    <t>Intervenant 7</t>
  </si>
  <si>
    <t>Intervenant 8</t>
  </si>
  <si>
    <t>Intervenant 9</t>
  </si>
  <si>
    <t>Intervenant 10</t>
  </si>
  <si>
    <t>Intervenant 11</t>
  </si>
  <si>
    <t>Intervenant 12</t>
  </si>
  <si>
    <t>Intervenant 13</t>
  </si>
  <si>
    <t>Intervenant 14</t>
  </si>
  <si>
    <t>Intervenant 15</t>
  </si>
  <si>
    <t>Intervenant 16</t>
  </si>
  <si>
    <t>Intervenant 17</t>
  </si>
  <si>
    <t>Intervenant 18</t>
  </si>
  <si>
    <t>Intervenant 19</t>
  </si>
  <si>
    <t>Intervenant 20</t>
  </si>
  <si>
    <t>N1</t>
  </si>
  <si>
    <t>N2</t>
  </si>
  <si>
    <t>N3</t>
  </si>
  <si>
    <t>N4</t>
  </si>
  <si>
    <t>N5</t>
  </si>
  <si>
    <t>I - Intervenants</t>
  </si>
  <si>
    <t>II - Clients</t>
  </si>
  <si>
    <t>Client 1</t>
  </si>
  <si>
    <t>CLT/1</t>
  </si>
  <si>
    <t>Client 2</t>
  </si>
  <si>
    <t>CLT/2</t>
  </si>
  <si>
    <t>Client 3</t>
  </si>
  <si>
    <t>CLT/3</t>
  </si>
  <si>
    <t>Client 4</t>
  </si>
  <si>
    <t>CLT/4</t>
  </si>
  <si>
    <t>Client 5</t>
  </si>
  <si>
    <t>CLT/5</t>
  </si>
  <si>
    <t>Client 6</t>
  </si>
  <si>
    <t>CLT/6</t>
  </si>
  <si>
    <t>Client 7</t>
  </si>
  <si>
    <t>CLT/7</t>
  </si>
  <si>
    <t>Client 8</t>
  </si>
  <si>
    <t>CLT/8</t>
  </si>
  <si>
    <t>Client 9</t>
  </si>
  <si>
    <t>CLT/9</t>
  </si>
  <si>
    <t>Client 10</t>
  </si>
  <si>
    <t>CLT/10</t>
  </si>
  <si>
    <t>Client 11</t>
  </si>
  <si>
    <t>CLT/11</t>
  </si>
  <si>
    <t>Client 12</t>
  </si>
  <si>
    <t>CLT/12</t>
  </si>
  <si>
    <t>Client 13</t>
  </si>
  <si>
    <t>CLT/13</t>
  </si>
  <si>
    <t>Client 14</t>
  </si>
  <si>
    <t>CLT/14</t>
  </si>
  <si>
    <t>Client 15</t>
  </si>
  <si>
    <t>CLT/15</t>
  </si>
  <si>
    <t>Client 16</t>
  </si>
  <si>
    <t>CLT/16</t>
  </si>
  <si>
    <t>Client 17</t>
  </si>
  <si>
    <t>CLT/17</t>
  </si>
  <si>
    <t>Client 18</t>
  </si>
  <si>
    <t>CLT/18</t>
  </si>
  <si>
    <t>Client 19</t>
  </si>
  <si>
    <t>CLT/19</t>
  </si>
  <si>
    <t>Client 20</t>
  </si>
  <si>
    <t>CLT/20</t>
  </si>
  <si>
    <t>Audit</t>
  </si>
  <si>
    <t>Expertise comptable</t>
  </si>
  <si>
    <t>Conseil</t>
  </si>
  <si>
    <t>Social</t>
  </si>
  <si>
    <t>Informatique</t>
  </si>
  <si>
    <t>Formation</t>
  </si>
  <si>
    <t>Autre1</t>
  </si>
  <si>
    <t>Autre2</t>
  </si>
  <si>
    <t>Autre3</t>
  </si>
  <si>
    <t>Autre4</t>
  </si>
  <si>
    <t>III - Missions</t>
  </si>
  <si>
    <t>Contrôle interne</t>
  </si>
  <si>
    <t>Contrôle des opérations</t>
  </si>
  <si>
    <t>Participation à l'inventaire</t>
  </si>
  <si>
    <t>Vérifications spécifiques</t>
  </si>
  <si>
    <t xml:space="preserve">Préparation des rapports </t>
  </si>
  <si>
    <t>Participation au CA / AG</t>
  </si>
  <si>
    <t xml:space="preserve">Point ou réunion avec le client </t>
  </si>
  <si>
    <t>Organisation de la mission</t>
  </si>
  <si>
    <t>Orientation et planification</t>
  </si>
  <si>
    <t>Bouclage</t>
  </si>
  <si>
    <t>TNS</t>
  </si>
  <si>
    <t>Classement des pièces</t>
  </si>
  <si>
    <t>Saisie</t>
  </si>
  <si>
    <t>Révision</t>
  </si>
  <si>
    <t>Préparation du bilan</t>
  </si>
  <si>
    <t>Fiscal</t>
  </si>
  <si>
    <t>Juridique</t>
  </si>
  <si>
    <t>Non prévu à la mission</t>
  </si>
  <si>
    <t>Paie</t>
  </si>
  <si>
    <t>Déclaration périodique</t>
  </si>
  <si>
    <t>Déclaration annuelle</t>
  </si>
  <si>
    <t>Marketing</t>
  </si>
  <si>
    <t>Management</t>
  </si>
  <si>
    <t>Gestion de patrimoine</t>
  </si>
  <si>
    <t>Programmation</t>
  </si>
  <si>
    <t>Tests</t>
  </si>
  <si>
    <t>Validation</t>
  </si>
  <si>
    <t>Rédaction du support</t>
  </si>
  <si>
    <t>Préparation de l'animation</t>
  </si>
  <si>
    <t>Animation</t>
  </si>
  <si>
    <t>Trajet</t>
  </si>
  <si>
    <t>Intervenant</t>
  </si>
  <si>
    <t>Détail de l'intervention</t>
  </si>
  <si>
    <t>Code client</t>
  </si>
  <si>
    <t>Type de mission</t>
  </si>
  <si>
    <t>Total temps passé</t>
  </si>
  <si>
    <t>Tâche</t>
  </si>
  <si>
    <t>Mission1</t>
  </si>
  <si>
    <t>Mission2</t>
  </si>
  <si>
    <t>Mission3</t>
  </si>
  <si>
    <t>Mission4</t>
  </si>
  <si>
    <t>Mission5</t>
  </si>
  <si>
    <t>Mission6</t>
  </si>
  <si>
    <t>Mission7</t>
  </si>
  <si>
    <t>Mission8</t>
  </si>
  <si>
    <t>Mission9</t>
  </si>
  <si>
    <t>Mission10</t>
  </si>
  <si>
    <t>Durée</t>
  </si>
  <si>
    <t>Date</t>
  </si>
  <si>
    <t>classement pièces mois de février</t>
  </si>
  <si>
    <t>F</t>
  </si>
  <si>
    <t>F/NF</t>
  </si>
  <si>
    <t>Technique - Ne pas toucher</t>
  </si>
  <si>
    <t>Envoi paie de février</t>
  </si>
  <si>
    <t>Saisie mois de février</t>
  </si>
  <si>
    <t>NF</t>
  </si>
  <si>
    <t>Saisie mois de février - temps perdu à l'utilsation du logiciel</t>
  </si>
  <si>
    <t>Gestion des temps</t>
  </si>
  <si>
    <t>Détailler ici les différentes tâches par mission</t>
  </si>
  <si>
    <t>Chaque liste présentée ici est à personnaliser en fonction du cabinet</t>
  </si>
  <si>
    <t>Mois</t>
  </si>
  <si>
    <t>Code missions</t>
  </si>
  <si>
    <t>Total</t>
  </si>
  <si>
    <t>dont facturable</t>
  </si>
  <si>
    <t>dont non facturable</t>
  </si>
  <si>
    <t xml:space="preserve">Sélectionner un client : </t>
  </si>
  <si>
    <t>Synthèse par client</t>
  </si>
  <si>
    <t>Synthèse par intervenant</t>
  </si>
  <si>
    <t xml:space="preserve">Sélectionner un intervenant : </t>
  </si>
  <si>
    <t>Synthèse par intervenant et par client</t>
  </si>
  <si>
    <t>Synthèse par type de mission</t>
  </si>
  <si>
    <t>Type de missions</t>
  </si>
  <si>
    <t>Analyse des temps saisis</t>
  </si>
  <si>
    <t>Liste des intervenants</t>
  </si>
  <si>
    <t>Niveau</t>
  </si>
  <si>
    <t>Taux de facturation</t>
  </si>
  <si>
    <t>Liste des clients</t>
  </si>
  <si>
    <t>Code Clients</t>
  </si>
  <si>
    <t>Liste des missions</t>
  </si>
  <si>
    <t>Code Missions</t>
  </si>
  <si>
    <t>Pour augmenter le nombre de lignes, :</t>
  </si>
  <si>
    <t>- clic-droit "insérer les cellules copiées"</t>
  </si>
  <si>
    <t>- clic-droit "copier"</t>
  </si>
  <si>
    <t>- sélectionner la dernière ligne du tableau (toute la ligne)</t>
  </si>
  <si>
    <t>sauf si nécessaire en cas d'insertion de lignes pour prolonger les formules</t>
  </si>
  <si>
    <t>CA facturable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</si>
  <si>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</si>
  <si>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</si>
  <si>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</si>
  <si>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</si>
  <si>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</si>
  <si>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</si>
  <si>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</si>
  <si>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</si>
  <si>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</si>
  <si>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</si>
  <si>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</si>
  <si>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</si>
  <si>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dont temps facturable</t>
  </si>
  <si>
    <t>dont temps non facturable</t>
  </si>
  <si>
    <t>Utilisez le filtre par colonne pour obtenir une synthèse des données saisies par client, par type de mission, par temps facturable/non facturable, etc. ou accédez à la feuille "synthèse"</t>
  </si>
  <si>
    <t>Cet outil permet de saisir les temps d'intervention de chaque collaborateur du cabinet sur chaque mission.</t>
  </si>
  <si>
    <t>Le fichier comporte 3 feuilles</t>
  </si>
  <si>
    <t>Renseigner sur cette feuille les informations demandées</t>
  </si>
  <si>
    <t>Un fichier doit être utilisé à chaque nouvelle année ou nouvel exercice du cabinet (si exercice décalé).</t>
  </si>
  <si>
    <t>Ces informations seront nécessaires pour la saisie des temps</t>
  </si>
  <si>
    <t>Saisie des temps</t>
  </si>
  <si>
    <t>Chaque ligne du tableau représente une tâche réalisée par un intervenant</t>
  </si>
  <si>
    <t>Certaines données sont à saisir à partir d'une liste déroulante.</t>
  </si>
  <si>
    <t>Pour ajouter des lignes, consulter la consigne en bas du tableau</t>
  </si>
  <si>
    <t>Synthèse</t>
  </si>
  <si>
    <t>L'outil propose une synthèse des données saisies selon différents critères.</t>
  </si>
  <si>
    <t>Des commentaires ont été apportés sur certaines cellules afin de connaître la méthode à suivre pour personnaliser les différentes listes déroulantes proposées.</t>
  </si>
  <si>
    <t>L'outil calcule automatiquement le chiffre d'affaires facturable en fonction du temps passé et du niveau de facturation de l'intervenant</t>
  </si>
  <si>
    <t>Questionnaires de fin de mission, compte rendu, synthèse</t>
  </si>
  <si>
    <t>Organisation</t>
  </si>
  <si>
    <t>Quatre lignes ont été saisies pour exemple. Elles sont à supprimer dès la 1ère utilisation de ce fichier.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</si>
</sst>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0"/>
      <name val="Trebuchet MS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double"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u/>
      <sz val="9"/>
      <color indexed="81"/>
      <name val="Tahoma"/>
      <family val="2"/>
    </font>
    <font>
      <b/>
      <i/>
      <sz val="12"/>
      <color theme="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2"/>
      </left>
      <right style="hair">
        <color theme="2"/>
      </right>
      <top style="hair">
        <color theme="2"/>
      </top>
      <bottom/>
      <diagonal/>
    </border>
    <border>
      <left/>
      <right/>
      <top/>
      <bottom style="hair">
        <color theme="2"/>
      </bottom>
      <diagonal/>
    </border>
    <border>
      <left/>
      <right style="hair">
        <color theme="2"/>
      </right>
      <top/>
      <bottom style="hair">
        <color theme="2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" fillId="3" borderId="2">
      <alignment horizontal="center"/>
    </xf>
    <xf numFmtId="0" fontId="1" fillId="2" borderId="3" applyBorder="0">
      <alignment horizontal="left"/>
    </xf>
    <xf numFmtId="0" fontId="9" fillId="0" borderId="0"/>
    <xf numFmtId="0" fontId="10" fillId="0" borderId="0"/>
    <xf numFmtId="0" fontId="1" fillId="3" borderId="2">
      <alignment horizontal="center" vertical="center" wrapText="1"/>
    </xf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2" fillId="0" borderId="0" xfId="2"/>
    <xf numFmtId="0" fontId="7" fillId="4" borderId="0" xfId="0" applyFont="1" applyFill="1" applyProtection="1"/>
    <xf numFmtId="0" fontId="8" fillId="4" borderId="0" xfId="0" applyFont="1" applyFill="1" applyAlignment="1" applyProtection="1">
      <alignment wrapText="1"/>
    </xf>
    <xf numFmtId="0" fontId="7" fillId="4" borderId="0" xfId="0" applyFont="1" applyFill="1" applyAlignment="1" applyProtection="1">
      <alignment wrapText="1"/>
    </xf>
    <xf numFmtId="0" fontId="2" fillId="0" borderId="0" xfId="2" applyAlignment="1">
      <alignment horizontal="left" vertical="center"/>
    </xf>
    <xf numFmtId="0" fontId="8" fillId="0" borderId="0" xfId="0" quotePrefix="1" applyFont="1" applyAlignment="1">
      <alignment horizontal="left" wrapText="1" indent="5"/>
    </xf>
    <xf numFmtId="0" fontId="8" fillId="4" borderId="0" xfId="0" applyFont="1" applyFill="1" applyAlignment="1" applyProtection="1">
      <alignment horizontal="left" vertical="center" indent="2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/>
    <xf numFmtId="0" fontId="0" fillId="5" borderId="0" xfId="0" applyFill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2" fillId="6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 wrapText="1"/>
    </xf>
    <xf numFmtId="44" fontId="0" fillId="5" borderId="0" xfId="9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44" fontId="5" fillId="0" borderId="0" xfId="9" applyFont="1"/>
    <xf numFmtId="0" fontId="15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7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43" fontId="0" fillId="0" borderId="1" xfId="8" applyNumberFormat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0" fillId="0" borderId="0" xfId="0" applyFont="1"/>
    <xf numFmtId="0" fontId="17" fillId="0" borderId="4" xfId="0" applyFont="1" applyBorder="1"/>
    <xf numFmtId="43" fontId="5" fillId="0" borderId="0" xfId="8" applyNumberFormat="1" applyFont="1"/>
    <xf numFmtId="43" fontId="21" fillId="0" borderId="0" xfId="8" applyNumberFormat="1" applyFont="1"/>
    <xf numFmtId="44" fontId="0" fillId="0" borderId="0" xfId="9" applyFont="1" applyAlignment="1">
      <alignment horizontal="center"/>
    </xf>
    <xf numFmtId="43" fontId="5" fillId="0" borderId="1" xfId="8" applyNumberFormat="1" applyFont="1" applyBorder="1"/>
    <xf numFmtId="43" fontId="21" fillId="0" borderId="1" xfId="8" applyNumberFormat="1" applyFont="1" applyBorder="1"/>
    <xf numFmtId="0" fontId="4" fillId="3" borderId="5" xfId="0" applyFont="1" applyFill="1" applyBorder="1" applyAlignment="1">
      <alignment horizontal="center" vertical="center" wrapText="1"/>
    </xf>
    <xf numFmtId="43" fontId="5" fillId="0" borderId="1" xfId="8" applyNumberFormat="1" applyFont="1" applyBorder="1" applyAlignment="1">
      <alignment vertical="center"/>
    </xf>
    <xf numFmtId="44" fontId="5" fillId="0" borderId="1" xfId="9" applyFont="1" applyBorder="1"/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Border="1" applyProtection="1">
      <protection locked="0"/>
    </xf>
    <xf numFmtId="0" fontId="24" fillId="0" borderId="0" xfId="0" quotePrefix="1" applyFont="1"/>
    <xf numFmtId="0" fontId="0" fillId="0" borderId="0" xfId="0" applyAlignment="1">
      <alignment horizontal="left" vertical="center"/>
    </xf>
    <xf numFmtId="0" fontId="8" fillId="4" borderId="0" xfId="0" applyFont="1" applyFill="1" applyAlignment="1" applyProtection="1">
      <alignment horizontal="left" vertical="center" wrapText="1" indent="4"/>
    </xf>
    <xf numFmtId="0" fontId="0" fillId="0" borderId="1" xfId="0" applyBorder="1" applyAlignment="1">
      <alignment vertical="center" wrapText="1"/>
    </xf>
    <xf numFmtId="0" fontId="0" fillId="0" borderId="0" xfId="0" applyFont="1"/>
    <xf numFmtId="44" fontId="11" fillId="0" borderId="1" xfId="9" applyFont="1" applyBorder="1"/>
    <xf numFmtId="0" fontId="27" fillId="4" borderId="0" xfId="0" applyFont="1" applyFill="1" applyAlignment="1" applyProtection="1">
      <alignment horizontal="left" vertical="center" indent="2"/>
    </xf>
    <xf numFmtId="0" fontId="26" fillId="4" borderId="0" xfId="0" applyFont="1" applyFill="1" applyAlignment="1" applyProtection="1">
      <alignment horizontal="left" vertical="center" wrapText="1" indent="8"/>
    </xf>
    <xf numFmtId="0" fontId="25" fillId="4" borderId="0" xfId="0" applyFont="1" applyFill="1" applyAlignment="1" applyProtection="1">
      <alignment horizontal="left" vertical="center" wrapText="1" indent="2"/>
    </xf>
    <xf numFmtId="0" fontId="8" fillId="0" borderId="0" xfId="0" quotePrefix="1" applyFont="1" applyAlignment="1">
      <alignment horizontal="left" vertical="center" wrapText="1" indent="2"/>
    </xf>
    <xf numFmtId="0" fontId="3" fillId="0" borderId="0" xfId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 applyProtection="1">
      <alignment horizontal="left" wrapText="1" indent="4"/>
    </xf>
    <xf numFmtId="0" fontId="8" fillId="4" borderId="0" xfId="0" applyFont="1" applyFill="1" applyAlignment="1" applyProtection="1">
      <alignment horizontal="left" vertical="center" wrapText="1" indent="4"/>
    </xf>
    <xf numFmtId="0" fontId="3" fillId="0" borderId="0" xfId="1" applyAlignment="1">
      <alignment horizontal="center"/>
    </xf>
    <xf numFmtId="0" fontId="4" fillId="6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0">
    <cellStyle name="En-tete colonne tableau" xfId="3"/>
    <cellStyle name="ligne sous theme dans tableau" xfId="4"/>
    <cellStyle name="Milliers" xfId="8" builtinId="3"/>
    <cellStyle name="Monétaire" xfId="9" builtinId="4"/>
    <cellStyle name="Normal" xfId="0" builtinId="0"/>
    <cellStyle name="Normal 2" xfId="5"/>
    <cellStyle name="Normal 3" xfId="6"/>
    <cellStyle name="Tableau colonne en-tête" xfId="7"/>
    <cellStyle name="Titre" xfId="1" builtinId="15" customBuiltin="1"/>
    <cellStyle name="Titre 1" xfId="2" builtinId="16" customBuiltin="1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RO-CRCC">
  <a:themeElements>
    <a:clrScheme name="CRO-CRCC">
      <a:dk1>
        <a:sysClr val="windowText" lastClr="000000"/>
      </a:dk1>
      <a:lt1>
        <a:sysClr val="window" lastClr="FFFFFF"/>
      </a:lt1>
      <a:dk2>
        <a:srgbClr val="DC291E"/>
      </a:dk2>
      <a:lt2>
        <a:srgbClr val="8F9092"/>
      </a:lt2>
      <a:accent1>
        <a:srgbClr val="376E9B"/>
      </a:accent1>
      <a:accent2>
        <a:srgbClr val="FFC000"/>
      </a:accent2>
      <a:accent3>
        <a:srgbClr val="92D050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H28"/>
  <sheetViews>
    <sheetView showGridLines="0" tabSelected="1" zoomScaleNormal="100" workbookViewId="0">
      <selection activeCell="C12" sqref="C12"/>
    </sheetView>
  </sheetViews>
  <sheetFormatPr baseColWidth="10" defaultRowHeight="15" x14ac:dyDescent="0.25"/>
  <cols>
    <col min="1" max="1" width="3.140625" customWidth="1"/>
    <col min="7" max="7" width="10.7109375" customWidth="1"/>
    <col min="9" max="9" width="3.140625" customWidth="1"/>
  </cols>
  <sheetData>
    <row r="2" spans="2:8" ht="36.75" customHeight="1" x14ac:dyDescent="0.25">
      <c r="B2" s="59" t="s">
        <v>142</v>
      </c>
      <c r="C2" s="59"/>
      <c r="D2" s="59"/>
      <c r="E2" s="59"/>
      <c r="F2" s="59"/>
      <c r="G2" s="59"/>
      <c r="H2" s="59"/>
    </row>
    <row r="4" spans="2:8" x14ac:dyDescent="0.25">
      <c r="B4" s="60" t="s">
        <v>0</v>
      </c>
      <c r="C4" s="60"/>
      <c r="D4" s="60"/>
      <c r="E4" s="60"/>
      <c r="F4" s="60"/>
      <c r="G4" s="60"/>
      <c r="H4" s="60"/>
    </row>
    <row r="6" spans="2:8" x14ac:dyDescent="0.25">
      <c r="B6" s="2" t="s">
        <v>1</v>
      </c>
      <c r="C6" s="3"/>
      <c r="D6" s="3"/>
      <c r="E6" s="3"/>
      <c r="F6" s="3"/>
    </row>
    <row r="7" spans="2:8" ht="31.5" customHeight="1" x14ac:dyDescent="0.25">
      <c r="B7" s="61" t="s">
        <v>186</v>
      </c>
      <c r="C7" s="61"/>
      <c r="D7" s="61"/>
      <c r="E7" s="61"/>
      <c r="F7" s="61"/>
      <c r="G7" s="61"/>
      <c r="H7" s="61"/>
    </row>
    <row r="9" spans="2:8" x14ac:dyDescent="0.25">
      <c r="B9" s="2" t="s">
        <v>2</v>
      </c>
      <c r="C9" s="3"/>
      <c r="D9" s="3"/>
      <c r="E9" s="3"/>
      <c r="F9" s="3"/>
    </row>
    <row r="10" spans="2:8" ht="22.5" customHeight="1" x14ac:dyDescent="0.25">
      <c r="B10" s="8" t="s">
        <v>187</v>
      </c>
      <c r="C10" s="4"/>
      <c r="D10" s="5"/>
      <c r="E10" s="5"/>
      <c r="F10" s="5"/>
    </row>
    <row r="11" spans="2:8" ht="22.5" customHeight="1" x14ac:dyDescent="0.25">
      <c r="B11" s="55" t="s">
        <v>189</v>
      </c>
      <c r="C11" s="4"/>
      <c r="D11" s="5"/>
      <c r="E11" s="5"/>
      <c r="F11" s="5"/>
    </row>
    <row r="12" spans="2:8" ht="22.5" customHeight="1" x14ac:dyDescent="0.25">
      <c r="B12" s="55" t="s">
        <v>201</v>
      </c>
      <c r="C12" s="4"/>
      <c r="D12" s="5"/>
      <c r="E12" s="5"/>
      <c r="F12" s="5"/>
    </row>
    <row r="13" spans="2:8" ht="28.5" customHeight="1" x14ac:dyDescent="0.25">
      <c r="B13" s="57" t="s">
        <v>6</v>
      </c>
      <c r="C13" s="57"/>
      <c r="D13" s="57"/>
      <c r="E13" s="57"/>
      <c r="F13" s="57"/>
      <c r="G13" s="57"/>
      <c r="H13" s="57"/>
    </row>
    <row r="14" spans="2:8" ht="28.5" customHeight="1" x14ac:dyDescent="0.25">
      <c r="B14" s="63" t="s">
        <v>188</v>
      </c>
      <c r="C14" s="63"/>
      <c r="D14" s="63"/>
      <c r="E14" s="63"/>
      <c r="F14" s="63"/>
      <c r="G14" s="63"/>
      <c r="H14" s="63"/>
    </row>
    <row r="15" spans="2:8" ht="28.5" customHeight="1" x14ac:dyDescent="0.25">
      <c r="B15" s="63" t="s">
        <v>190</v>
      </c>
      <c r="C15" s="63"/>
      <c r="D15" s="63"/>
      <c r="E15" s="63"/>
      <c r="F15" s="63"/>
      <c r="G15" s="63"/>
      <c r="H15" s="63"/>
    </row>
    <row r="16" spans="2:8" ht="28.5" customHeight="1" x14ac:dyDescent="0.25">
      <c r="B16" s="56" t="s">
        <v>197</v>
      </c>
      <c r="C16" s="56"/>
      <c r="D16" s="56"/>
      <c r="E16" s="56"/>
      <c r="F16" s="56"/>
      <c r="G16" s="56"/>
      <c r="H16" s="56"/>
    </row>
    <row r="17" spans="2:8" ht="28.5" customHeight="1" x14ac:dyDescent="0.25">
      <c r="B17" s="57" t="s">
        <v>191</v>
      </c>
      <c r="C17" s="57"/>
      <c r="D17" s="57"/>
      <c r="E17" s="57"/>
      <c r="F17" s="57"/>
      <c r="G17" s="57"/>
      <c r="H17" s="57"/>
    </row>
    <row r="18" spans="2:8" ht="28.5" customHeight="1" x14ac:dyDescent="0.25">
      <c r="B18" s="63" t="s">
        <v>192</v>
      </c>
      <c r="C18" s="63"/>
      <c r="D18" s="63"/>
      <c r="E18" s="63"/>
      <c r="F18" s="63"/>
      <c r="G18" s="63"/>
      <c r="H18" s="63"/>
    </row>
    <row r="19" spans="2:8" ht="28.5" customHeight="1" x14ac:dyDescent="0.25">
      <c r="B19" s="56" t="s">
        <v>194</v>
      </c>
      <c r="C19" s="56"/>
      <c r="D19" s="56"/>
      <c r="E19" s="56"/>
      <c r="F19" s="56"/>
      <c r="G19" s="56"/>
      <c r="H19" s="56"/>
    </row>
    <row r="20" spans="2:8" ht="28.5" customHeight="1" x14ac:dyDescent="0.25">
      <c r="B20" s="63" t="s">
        <v>193</v>
      </c>
      <c r="C20" s="63"/>
      <c r="D20" s="63"/>
      <c r="E20" s="63"/>
      <c r="F20" s="63"/>
      <c r="G20" s="63"/>
      <c r="H20" s="63"/>
    </row>
    <row r="21" spans="2:8" ht="28.5" customHeight="1" x14ac:dyDescent="0.25">
      <c r="B21" s="63" t="s">
        <v>198</v>
      </c>
      <c r="C21" s="63"/>
      <c r="D21" s="63"/>
      <c r="E21" s="63"/>
      <c r="F21" s="63"/>
      <c r="G21" s="63"/>
      <c r="H21" s="63"/>
    </row>
    <row r="22" spans="2:8" ht="15" customHeight="1" x14ac:dyDescent="0.25">
      <c r="B22" s="51"/>
      <c r="C22" s="51"/>
      <c r="D22" s="51"/>
      <c r="E22" s="51"/>
      <c r="F22" s="51"/>
      <c r="G22" s="51"/>
      <c r="H22" s="51"/>
    </row>
    <row r="23" spans="2:8" ht="32.25" customHeight="1" x14ac:dyDescent="0.25">
      <c r="B23" s="62" t="s">
        <v>3</v>
      </c>
      <c r="C23" s="62"/>
      <c r="D23" s="62"/>
      <c r="E23" s="62"/>
      <c r="F23" s="62"/>
      <c r="G23" s="62"/>
      <c r="H23" s="62"/>
    </row>
    <row r="24" spans="2:8" ht="28.5" customHeight="1" x14ac:dyDescent="0.25">
      <c r="B24" s="57" t="s">
        <v>195</v>
      </c>
      <c r="C24" s="57"/>
      <c r="D24" s="57"/>
      <c r="E24" s="57"/>
      <c r="F24" s="57"/>
      <c r="G24" s="57"/>
      <c r="H24" s="57"/>
    </row>
    <row r="25" spans="2:8" ht="28.5" customHeight="1" x14ac:dyDescent="0.25">
      <c r="B25" s="63" t="s">
        <v>196</v>
      </c>
      <c r="C25" s="63"/>
      <c r="D25" s="63"/>
      <c r="E25" s="63"/>
      <c r="F25" s="63"/>
      <c r="G25" s="63"/>
      <c r="H25" s="63"/>
    </row>
    <row r="26" spans="2:8" ht="15.75" customHeight="1" x14ac:dyDescent="0.25">
      <c r="B26" s="51"/>
      <c r="C26" s="51"/>
      <c r="D26" s="51"/>
      <c r="E26" s="51"/>
      <c r="F26" s="51"/>
      <c r="G26" s="51"/>
      <c r="H26" s="51"/>
    </row>
    <row r="27" spans="2:8" ht="30" customHeight="1" x14ac:dyDescent="0.25">
      <c r="B27" s="6" t="s">
        <v>4</v>
      </c>
      <c r="C27" s="7"/>
      <c r="D27" s="7"/>
      <c r="E27" s="7"/>
      <c r="F27" s="7"/>
      <c r="G27" s="7"/>
      <c r="H27" s="7"/>
    </row>
    <row r="28" spans="2:8" ht="30" customHeight="1" x14ac:dyDescent="0.25">
      <c r="B28" s="58" t="s">
        <v>5</v>
      </c>
      <c r="C28" s="58"/>
      <c r="D28" s="58"/>
      <c r="E28" s="58"/>
      <c r="F28" s="58"/>
      <c r="G28" s="58"/>
      <c r="H28" s="58"/>
    </row>
  </sheetData>
  <mergeCells count="16">
    <mergeCell ref="B16:H16"/>
    <mergeCell ref="B24:H24"/>
    <mergeCell ref="B28:H28"/>
    <mergeCell ref="B2:H2"/>
    <mergeCell ref="B4:H4"/>
    <mergeCell ref="B7:H7"/>
    <mergeCell ref="B13:H13"/>
    <mergeCell ref="B23:H23"/>
    <mergeCell ref="B25:H25"/>
    <mergeCell ref="B14:H14"/>
    <mergeCell ref="B15:H15"/>
    <mergeCell ref="B17:H17"/>
    <mergeCell ref="B18:H18"/>
    <mergeCell ref="B20:H20"/>
    <mergeCell ref="B21:H21"/>
    <mergeCell ref="B19:H19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1:N67"/>
  <sheetViews>
    <sheetView showGridLines="0" topLeftCell="A43" zoomScaleNormal="100" workbookViewId="0">
      <selection activeCell="G61" sqref="G61"/>
    </sheetView>
  </sheetViews>
  <sheetFormatPr baseColWidth="10" defaultColWidth="15" defaultRowHeight="15" x14ac:dyDescent="0.25"/>
  <cols>
    <col min="1" max="1" width="22.140625" bestFit="1" customWidth="1"/>
    <col min="2" max="2" width="14.140625" customWidth="1"/>
    <col min="3" max="3" width="20.7109375" customWidth="1"/>
    <col min="4" max="4" width="24.140625" customWidth="1"/>
    <col min="5" max="13" width="20.7109375" customWidth="1"/>
  </cols>
  <sheetData>
    <row r="1" spans="1:11" ht="18.75" x14ac:dyDescent="0.3">
      <c r="C1" s="14" t="s">
        <v>6</v>
      </c>
      <c r="D1" s="14"/>
      <c r="E1" s="14"/>
      <c r="F1" s="14"/>
      <c r="G1" s="14"/>
      <c r="H1" s="14"/>
      <c r="I1" s="14"/>
    </row>
    <row r="2" spans="1:11" ht="15.75" x14ac:dyDescent="0.25">
      <c r="A2" s="34" t="s">
        <v>144</v>
      </c>
    </row>
    <row r="4" spans="1:11" ht="18.75" x14ac:dyDescent="0.25">
      <c r="A4" s="19" t="s">
        <v>32</v>
      </c>
    </row>
    <row r="5" spans="1:11" ht="5.0999999999999996" customHeight="1" x14ac:dyDescent="0.25"/>
    <row r="6" spans="1:11" s="17" customFormat="1" x14ac:dyDescent="0.25">
      <c r="A6" s="16" t="s">
        <v>158</v>
      </c>
      <c r="B6" s="16" t="s">
        <v>159</v>
      </c>
      <c r="C6" s="16" t="s">
        <v>160</v>
      </c>
    </row>
    <row r="7" spans="1:11" x14ac:dyDescent="0.25">
      <c r="A7" s="15" t="s">
        <v>7</v>
      </c>
      <c r="B7" s="18" t="s">
        <v>27</v>
      </c>
      <c r="C7" s="22">
        <v>50</v>
      </c>
    </row>
    <row r="8" spans="1:11" x14ac:dyDescent="0.25">
      <c r="A8" s="15" t="s">
        <v>8</v>
      </c>
      <c r="B8" s="18" t="s">
        <v>28</v>
      </c>
      <c r="C8" s="22">
        <v>60</v>
      </c>
      <c r="F8" s="9"/>
      <c r="G8" s="9"/>
      <c r="H8" s="9"/>
      <c r="I8" s="9"/>
    </row>
    <row r="9" spans="1:11" x14ac:dyDescent="0.25">
      <c r="A9" s="15" t="s">
        <v>9</v>
      </c>
      <c r="B9" s="18" t="s">
        <v>29</v>
      </c>
      <c r="C9" s="22">
        <v>70</v>
      </c>
    </row>
    <row r="10" spans="1:11" x14ac:dyDescent="0.25">
      <c r="A10" s="15" t="s">
        <v>10</v>
      </c>
      <c r="B10" s="18" t="s">
        <v>30</v>
      </c>
      <c r="C10" s="22">
        <v>125</v>
      </c>
      <c r="F10" s="10"/>
      <c r="G10" s="10"/>
      <c r="H10" s="10"/>
      <c r="I10" s="10"/>
    </row>
    <row r="11" spans="1:11" x14ac:dyDescent="0.25">
      <c r="A11" s="15" t="s">
        <v>11</v>
      </c>
      <c r="B11" s="18" t="s">
        <v>31</v>
      </c>
      <c r="C11" s="22">
        <v>150</v>
      </c>
    </row>
    <row r="12" spans="1:11" x14ac:dyDescent="0.25">
      <c r="A12" s="15" t="s">
        <v>12</v>
      </c>
      <c r="B12" s="18" t="s">
        <v>27</v>
      </c>
      <c r="C12" s="22">
        <v>50</v>
      </c>
    </row>
    <row r="13" spans="1:11" s="1" customFormat="1" x14ac:dyDescent="0.25">
      <c r="A13" s="15" t="s">
        <v>13</v>
      </c>
      <c r="B13" s="18" t="s">
        <v>28</v>
      </c>
      <c r="C13" s="22">
        <v>60</v>
      </c>
      <c r="E13"/>
      <c r="F13"/>
      <c r="G13"/>
      <c r="H13"/>
      <c r="I13"/>
      <c r="J13"/>
      <c r="K13"/>
    </row>
    <row r="14" spans="1:11" x14ac:dyDescent="0.25">
      <c r="A14" s="15" t="s">
        <v>14</v>
      </c>
      <c r="B14" s="18" t="s">
        <v>29</v>
      </c>
      <c r="C14" s="22">
        <v>70</v>
      </c>
    </row>
    <row r="15" spans="1:11" x14ac:dyDescent="0.25">
      <c r="A15" s="15" t="s">
        <v>15</v>
      </c>
      <c r="B15" s="18" t="s">
        <v>30</v>
      </c>
      <c r="C15" s="22">
        <v>125</v>
      </c>
    </row>
    <row r="16" spans="1:11" s="11" customFormat="1" x14ac:dyDescent="0.25">
      <c r="A16" s="15" t="s">
        <v>16</v>
      </c>
      <c r="B16" s="18" t="s">
        <v>31</v>
      </c>
      <c r="C16" s="22">
        <v>150</v>
      </c>
      <c r="E16"/>
      <c r="F16"/>
      <c r="G16"/>
      <c r="H16"/>
      <c r="I16"/>
      <c r="J16"/>
      <c r="K16"/>
    </row>
    <row r="17" spans="1:11" s="11" customFormat="1" x14ac:dyDescent="0.25">
      <c r="A17" s="15" t="s">
        <v>17</v>
      </c>
      <c r="B17" s="18" t="s">
        <v>27</v>
      </c>
      <c r="C17" s="22">
        <v>50</v>
      </c>
      <c r="E17"/>
      <c r="F17"/>
      <c r="G17"/>
      <c r="H17"/>
      <c r="I17"/>
      <c r="J17"/>
      <c r="K17"/>
    </row>
    <row r="18" spans="1:11" s="11" customFormat="1" x14ac:dyDescent="0.25">
      <c r="A18" s="15" t="s">
        <v>18</v>
      </c>
      <c r="B18" s="18" t="s">
        <v>28</v>
      </c>
      <c r="C18" s="22">
        <v>60</v>
      </c>
      <c r="E18"/>
      <c r="F18"/>
      <c r="G18"/>
      <c r="H18"/>
      <c r="I18"/>
      <c r="J18"/>
      <c r="K18"/>
    </row>
    <row r="19" spans="1:11" s="11" customFormat="1" x14ac:dyDescent="0.25">
      <c r="A19" s="15" t="s">
        <v>19</v>
      </c>
      <c r="B19" s="18" t="s">
        <v>29</v>
      </c>
      <c r="C19" s="22">
        <v>70</v>
      </c>
      <c r="E19"/>
      <c r="F19"/>
      <c r="G19"/>
      <c r="H19"/>
      <c r="I19"/>
      <c r="J19"/>
      <c r="K19"/>
    </row>
    <row r="20" spans="1:11" s="11" customFormat="1" x14ac:dyDescent="0.25">
      <c r="A20" s="15" t="s">
        <v>20</v>
      </c>
      <c r="B20" s="18" t="s">
        <v>30</v>
      </c>
      <c r="C20" s="22">
        <v>125</v>
      </c>
      <c r="E20"/>
      <c r="F20"/>
      <c r="G20"/>
      <c r="H20"/>
      <c r="I20"/>
      <c r="J20"/>
      <c r="K20"/>
    </row>
    <row r="21" spans="1:11" s="11" customFormat="1" x14ac:dyDescent="0.25">
      <c r="A21" s="15" t="s">
        <v>21</v>
      </c>
      <c r="B21" s="18" t="s">
        <v>31</v>
      </c>
      <c r="C21" s="22">
        <v>150</v>
      </c>
      <c r="E21"/>
      <c r="F21"/>
      <c r="G21"/>
      <c r="H21"/>
      <c r="I21"/>
      <c r="J21"/>
      <c r="K21"/>
    </row>
    <row r="22" spans="1:11" s="11" customFormat="1" x14ac:dyDescent="0.25">
      <c r="A22" s="15" t="s">
        <v>22</v>
      </c>
      <c r="B22" s="18" t="s">
        <v>27</v>
      </c>
      <c r="C22" s="22">
        <v>50</v>
      </c>
      <c r="E22"/>
      <c r="F22"/>
      <c r="G22"/>
      <c r="H22"/>
      <c r="I22"/>
      <c r="J22"/>
      <c r="K22"/>
    </row>
    <row r="23" spans="1:11" x14ac:dyDescent="0.25">
      <c r="A23" s="15" t="s">
        <v>23</v>
      </c>
      <c r="B23" s="18" t="s">
        <v>28</v>
      </c>
      <c r="C23" s="22">
        <v>60</v>
      </c>
    </row>
    <row r="24" spans="1:11" x14ac:dyDescent="0.25">
      <c r="A24" s="15" t="s">
        <v>24</v>
      </c>
      <c r="B24" s="18" t="s">
        <v>29</v>
      </c>
      <c r="C24" s="22">
        <v>70</v>
      </c>
    </row>
    <row r="25" spans="1:11" s="11" customFormat="1" x14ac:dyDescent="0.25">
      <c r="A25" s="15" t="s">
        <v>25</v>
      </c>
      <c r="B25" s="18" t="s">
        <v>30</v>
      </c>
      <c r="C25" s="22">
        <v>125</v>
      </c>
      <c r="E25"/>
      <c r="F25"/>
      <c r="G25"/>
      <c r="H25"/>
      <c r="I25"/>
      <c r="J25"/>
      <c r="K25"/>
    </row>
    <row r="26" spans="1:11" s="11" customFormat="1" x14ac:dyDescent="0.25">
      <c r="A26" s="15" t="s">
        <v>26</v>
      </c>
      <c r="B26" s="18" t="s">
        <v>31</v>
      </c>
      <c r="C26" s="22">
        <v>150</v>
      </c>
      <c r="E26"/>
      <c r="F26"/>
      <c r="G26"/>
      <c r="H26"/>
      <c r="I26"/>
      <c r="J26"/>
      <c r="K26"/>
    </row>
    <row r="27" spans="1:11" s="11" customFormat="1" x14ac:dyDescent="0.25">
      <c r="A27"/>
      <c r="B27"/>
      <c r="C27"/>
      <c r="D27"/>
      <c r="E27"/>
      <c r="F27"/>
      <c r="G27"/>
      <c r="H27"/>
      <c r="I27"/>
      <c r="J27"/>
      <c r="K27"/>
    </row>
    <row r="28" spans="1:11" s="11" customFormat="1" ht="18.75" x14ac:dyDescent="0.25">
      <c r="A28" s="19" t="s">
        <v>33</v>
      </c>
      <c r="B28"/>
      <c r="C28"/>
      <c r="D28"/>
      <c r="E28"/>
      <c r="F28"/>
      <c r="G28"/>
      <c r="H28"/>
      <c r="I28"/>
      <c r="J28"/>
      <c r="K28"/>
    </row>
    <row r="29" spans="1:11" s="11" customFormat="1" ht="5.0999999999999996" customHeight="1" x14ac:dyDescent="0.25">
      <c r="A29"/>
      <c r="B29"/>
      <c r="C29"/>
      <c r="D29"/>
      <c r="E29"/>
      <c r="F29"/>
      <c r="G29"/>
      <c r="H29"/>
      <c r="I29"/>
      <c r="J29"/>
      <c r="K29"/>
    </row>
    <row r="30" spans="1:11" s="11" customFormat="1" x14ac:dyDescent="0.25">
      <c r="A30" s="16" t="s">
        <v>161</v>
      </c>
      <c r="B30" s="16" t="s">
        <v>162</v>
      </c>
      <c r="C30"/>
      <c r="D30"/>
      <c r="E30"/>
      <c r="F30"/>
      <c r="G30"/>
      <c r="H30"/>
      <c r="I30"/>
      <c r="J30"/>
      <c r="K30"/>
    </row>
    <row r="31" spans="1:11" s="11" customFormat="1" x14ac:dyDescent="0.25">
      <c r="A31" s="15" t="s">
        <v>34</v>
      </c>
      <c r="B31" s="18" t="s">
        <v>35</v>
      </c>
      <c r="C31"/>
      <c r="D31"/>
      <c r="E31"/>
      <c r="F31"/>
      <c r="G31"/>
      <c r="H31"/>
      <c r="I31"/>
      <c r="J31"/>
      <c r="K31"/>
    </row>
    <row r="32" spans="1:11" s="11" customFormat="1" x14ac:dyDescent="0.25">
      <c r="A32" s="15" t="s">
        <v>36</v>
      </c>
      <c r="B32" s="18" t="s">
        <v>37</v>
      </c>
      <c r="C32"/>
      <c r="D32"/>
      <c r="E32"/>
      <c r="F32"/>
      <c r="G32"/>
      <c r="H32"/>
      <c r="I32"/>
      <c r="J32"/>
      <c r="K32"/>
    </row>
    <row r="33" spans="1:11" s="11" customFormat="1" x14ac:dyDescent="0.25">
      <c r="A33" s="15" t="s">
        <v>38</v>
      </c>
      <c r="B33" s="18" t="s">
        <v>39</v>
      </c>
      <c r="C33"/>
      <c r="D33"/>
      <c r="E33"/>
      <c r="F33"/>
      <c r="G33"/>
      <c r="H33"/>
      <c r="I33"/>
      <c r="J33"/>
      <c r="K33"/>
    </row>
    <row r="34" spans="1:11" s="11" customFormat="1" x14ac:dyDescent="0.25">
      <c r="A34" s="15" t="s">
        <v>40</v>
      </c>
      <c r="B34" s="18" t="s">
        <v>41</v>
      </c>
      <c r="C34"/>
      <c r="D34"/>
      <c r="E34"/>
      <c r="F34"/>
      <c r="G34"/>
      <c r="H34"/>
      <c r="I34"/>
      <c r="J34"/>
      <c r="K34"/>
    </row>
    <row r="35" spans="1:11" s="11" customFormat="1" x14ac:dyDescent="0.25">
      <c r="A35" s="15" t="s">
        <v>42</v>
      </c>
      <c r="B35" s="18" t="s">
        <v>43</v>
      </c>
      <c r="C35"/>
      <c r="D35"/>
      <c r="E35"/>
      <c r="F35"/>
      <c r="G35"/>
      <c r="H35"/>
      <c r="I35"/>
      <c r="J35"/>
      <c r="K35"/>
    </row>
    <row r="36" spans="1:11" x14ac:dyDescent="0.25">
      <c r="A36" s="15" t="s">
        <v>44</v>
      </c>
      <c r="B36" s="18" t="s">
        <v>45</v>
      </c>
    </row>
    <row r="37" spans="1:11" x14ac:dyDescent="0.25">
      <c r="A37" s="15" t="s">
        <v>46</v>
      </c>
      <c r="B37" s="18" t="s">
        <v>47</v>
      </c>
    </row>
    <row r="38" spans="1:11" x14ac:dyDescent="0.25">
      <c r="A38" s="15" t="s">
        <v>48</v>
      </c>
      <c r="B38" s="18" t="s">
        <v>49</v>
      </c>
    </row>
    <row r="39" spans="1:11" x14ac:dyDescent="0.25">
      <c r="A39" s="15" t="s">
        <v>50</v>
      </c>
      <c r="B39" s="18" t="s">
        <v>51</v>
      </c>
    </row>
    <row r="40" spans="1:11" x14ac:dyDescent="0.25">
      <c r="A40" s="15" t="s">
        <v>52</v>
      </c>
      <c r="B40" s="18" t="s">
        <v>53</v>
      </c>
    </row>
    <row r="41" spans="1:11" x14ac:dyDescent="0.25">
      <c r="A41" s="15" t="s">
        <v>54</v>
      </c>
      <c r="B41" s="18" t="s">
        <v>55</v>
      </c>
    </row>
    <row r="42" spans="1:11" x14ac:dyDescent="0.25">
      <c r="A42" s="15" t="s">
        <v>56</v>
      </c>
      <c r="B42" s="18" t="s">
        <v>57</v>
      </c>
    </row>
    <row r="43" spans="1:11" x14ac:dyDescent="0.25">
      <c r="A43" s="15" t="s">
        <v>58</v>
      </c>
      <c r="B43" s="18" t="s">
        <v>59</v>
      </c>
    </row>
    <row r="44" spans="1:11" x14ac:dyDescent="0.25">
      <c r="A44" s="15" t="s">
        <v>60</v>
      </c>
      <c r="B44" s="18" t="s">
        <v>61</v>
      </c>
    </row>
    <row r="45" spans="1:11" x14ac:dyDescent="0.25">
      <c r="A45" s="15" t="s">
        <v>62</v>
      </c>
      <c r="B45" s="18" t="s">
        <v>63</v>
      </c>
    </row>
    <row r="46" spans="1:11" x14ac:dyDescent="0.25">
      <c r="A46" s="15" t="s">
        <v>64</v>
      </c>
      <c r="B46" s="18" t="s">
        <v>65</v>
      </c>
    </row>
    <row r="47" spans="1:11" x14ac:dyDescent="0.25">
      <c r="A47" s="15" t="s">
        <v>66</v>
      </c>
      <c r="B47" s="18" t="s">
        <v>67</v>
      </c>
    </row>
    <row r="48" spans="1:11" x14ac:dyDescent="0.25">
      <c r="A48" s="15" t="s">
        <v>68</v>
      </c>
      <c r="B48" s="18" t="s">
        <v>69</v>
      </c>
    </row>
    <row r="49" spans="1:14" x14ac:dyDescent="0.25">
      <c r="A49" s="15" t="s">
        <v>70</v>
      </c>
      <c r="B49" s="18" t="s">
        <v>71</v>
      </c>
    </row>
    <row r="50" spans="1:14" x14ac:dyDescent="0.25">
      <c r="A50" s="15" t="s">
        <v>72</v>
      </c>
      <c r="B50" s="18" t="s">
        <v>73</v>
      </c>
    </row>
    <row r="53" spans="1:14" ht="18.75" x14ac:dyDescent="0.25">
      <c r="A53" s="19" t="s">
        <v>84</v>
      </c>
      <c r="D53" s="24" t="s">
        <v>143</v>
      </c>
    </row>
    <row r="54" spans="1:14" ht="5.0999999999999996" customHeight="1" x14ac:dyDescent="0.25">
      <c r="E54" s="12"/>
      <c r="F54" s="12"/>
      <c r="G54" s="12"/>
      <c r="H54" s="12"/>
      <c r="I54" s="12"/>
      <c r="J54" s="12"/>
      <c r="K54" s="12"/>
      <c r="L54" s="12"/>
      <c r="M54" s="12"/>
    </row>
    <row r="55" spans="1:14" x14ac:dyDescent="0.25">
      <c r="A55" s="16" t="s">
        <v>163</v>
      </c>
      <c r="B55" s="16" t="s">
        <v>164</v>
      </c>
      <c r="D55" s="26" t="str">
        <f>+A57</f>
        <v>Audit</v>
      </c>
      <c r="E55" s="26" t="str">
        <f>+A58</f>
        <v>Expertise comptable</v>
      </c>
      <c r="F55" s="26" t="str">
        <f>+A59</f>
        <v>Social</v>
      </c>
      <c r="G55" s="26" t="str">
        <f>+A60</f>
        <v>Conseil</v>
      </c>
      <c r="H55" s="26" t="str">
        <f>+A61</f>
        <v>Informatique</v>
      </c>
      <c r="I55" s="26" t="str">
        <f>+A62</f>
        <v>Formation</v>
      </c>
      <c r="J55" s="26" t="str">
        <f>+A63</f>
        <v>Autre1</v>
      </c>
      <c r="K55" s="26" t="str">
        <f>+A64</f>
        <v>Autre2</v>
      </c>
      <c r="L55" s="26" t="str">
        <f>+A65</f>
        <v>Autre3</v>
      </c>
      <c r="M55" s="26" t="str">
        <f>+A66</f>
        <v>Autre4</v>
      </c>
    </row>
    <row r="56" spans="1:14" ht="3.95" customHeight="1" x14ac:dyDescent="0.25">
      <c r="A56" s="20"/>
      <c r="B56" s="12"/>
      <c r="C56" s="1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4" s="11" customFormat="1" ht="30" customHeight="1" x14ac:dyDescent="0.25">
      <c r="A57" s="20" t="s">
        <v>74</v>
      </c>
      <c r="B57" s="12" t="s">
        <v>122</v>
      </c>
      <c r="D57" s="21" t="s">
        <v>92</v>
      </c>
      <c r="E57" s="21" t="s">
        <v>92</v>
      </c>
      <c r="F57" s="21" t="s">
        <v>103</v>
      </c>
      <c r="G57" s="21" t="s">
        <v>108</v>
      </c>
      <c r="H57" s="21" t="s">
        <v>79</v>
      </c>
      <c r="I57" s="21" t="s">
        <v>112</v>
      </c>
      <c r="J57" s="21"/>
      <c r="K57" s="21"/>
      <c r="L57" s="21"/>
      <c r="M57" s="21"/>
      <c r="N57"/>
    </row>
    <row r="58" spans="1:14" s="11" customFormat="1" ht="30" customHeight="1" x14ac:dyDescent="0.25">
      <c r="A58" s="20" t="s">
        <v>75</v>
      </c>
      <c r="B58" s="12" t="s">
        <v>123</v>
      </c>
      <c r="D58" s="21" t="s">
        <v>93</v>
      </c>
      <c r="E58" s="21" t="s">
        <v>96</v>
      </c>
      <c r="F58" s="21" t="s">
        <v>104</v>
      </c>
      <c r="G58" s="21" t="s">
        <v>106</v>
      </c>
      <c r="H58" s="21" t="s">
        <v>109</v>
      </c>
      <c r="I58" s="21" t="s">
        <v>113</v>
      </c>
      <c r="J58" s="21"/>
      <c r="K58" s="21"/>
      <c r="L58" s="21"/>
      <c r="M58" s="21"/>
      <c r="N58"/>
    </row>
    <row r="59" spans="1:14" s="11" customFormat="1" ht="30" customHeight="1" x14ac:dyDescent="0.25">
      <c r="A59" s="20" t="s">
        <v>77</v>
      </c>
      <c r="B59" s="12" t="s">
        <v>124</v>
      </c>
      <c r="D59" s="21" t="s">
        <v>85</v>
      </c>
      <c r="E59" s="21" t="s">
        <v>97</v>
      </c>
      <c r="F59" s="21" t="s">
        <v>105</v>
      </c>
      <c r="G59" s="21" t="s">
        <v>107</v>
      </c>
      <c r="H59" s="21" t="s">
        <v>110</v>
      </c>
      <c r="I59" s="21" t="s">
        <v>114</v>
      </c>
      <c r="J59" s="21"/>
      <c r="K59" s="21"/>
      <c r="L59" s="21"/>
      <c r="M59" s="21"/>
      <c r="N59"/>
    </row>
    <row r="60" spans="1:14" s="11" customFormat="1" ht="30" customHeight="1" x14ac:dyDescent="0.25">
      <c r="A60" s="20" t="s">
        <v>76</v>
      </c>
      <c r="B60" s="12" t="s">
        <v>125</v>
      </c>
      <c r="D60" s="21" t="s">
        <v>86</v>
      </c>
      <c r="E60" s="21" t="s">
        <v>100</v>
      </c>
      <c r="F60" s="21" t="s">
        <v>95</v>
      </c>
      <c r="G60" s="21" t="s">
        <v>200</v>
      </c>
      <c r="H60" s="21" t="s">
        <v>111</v>
      </c>
      <c r="I60" s="21" t="s">
        <v>115</v>
      </c>
      <c r="J60" s="21"/>
      <c r="K60" s="21"/>
      <c r="L60" s="21"/>
      <c r="M60" s="21"/>
      <c r="N60"/>
    </row>
    <row r="61" spans="1:14" s="11" customFormat="1" ht="30" customHeight="1" x14ac:dyDescent="0.25">
      <c r="A61" s="20" t="s">
        <v>78</v>
      </c>
      <c r="B61" s="12" t="s">
        <v>126</v>
      </c>
      <c r="D61" s="21" t="s">
        <v>87</v>
      </c>
      <c r="E61" s="21" t="s">
        <v>98</v>
      </c>
      <c r="F61" s="21"/>
      <c r="G61" s="21"/>
      <c r="H61" s="21"/>
      <c r="I61" s="21"/>
      <c r="J61" s="21"/>
      <c r="K61" s="21"/>
      <c r="L61" s="21"/>
      <c r="M61" s="21"/>
      <c r="N61"/>
    </row>
    <row r="62" spans="1:14" s="11" customFormat="1" ht="30" customHeight="1" x14ac:dyDescent="0.25">
      <c r="A62" s="20" t="s">
        <v>79</v>
      </c>
      <c r="B62" s="12" t="s">
        <v>127</v>
      </c>
      <c r="D62" s="21" t="s">
        <v>88</v>
      </c>
      <c r="E62" s="21" t="s">
        <v>99</v>
      </c>
      <c r="F62" s="21"/>
      <c r="G62" s="21"/>
      <c r="H62" s="21"/>
      <c r="I62" s="21"/>
      <c r="J62" s="21"/>
      <c r="K62" s="21"/>
      <c r="L62" s="21"/>
      <c r="M62" s="21"/>
      <c r="N62"/>
    </row>
    <row r="63" spans="1:14" s="11" customFormat="1" ht="48" customHeight="1" x14ac:dyDescent="0.25">
      <c r="A63" s="20" t="s">
        <v>80</v>
      </c>
      <c r="B63" s="12" t="s">
        <v>128</v>
      </c>
      <c r="D63" s="21" t="s">
        <v>199</v>
      </c>
      <c r="E63" s="21" t="s">
        <v>101</v>
      </c>
      <c r="F63" s="21"/>
      <c r="G63" s="21"/>
      <c r="H63" s="21"/>
      <c r="I63" s="21"/>
      <c r="J63" s="21"/>
      <c r="K63" s="21"/>
      <c r="L63" s="21"/>
      <c r="M63" s="21"/>
      <c r="N63"/>
    </row>
    <row r="64" spans="1:14" s="11" customFormat="1" ht="30" customHeight="1" x14ac:dyDescent="0.25">
      <c r="A64" s="20" t="s">
        <v>81</v>
      </c>
      <c r="B64" s="12" t="s">
        <v>129</v>
      </c>
      <c r="D64" s="21" t="s">
        <v>89</v>
      </c>
      <c r="E64" s="21" t="s">
        <v>91</v>
      </c>
      <c r="F64" s="21"/>
      <c r="G64" s="21"/>
      <c r="H64" s="21"/>
      <c r="I64" s="21"/>
      <c r="J64" s="21"/>
      <c r="K64" s="21"/>
      <c r="L64" s="21"/>
      <c r="M64" s="21"/>
      <c r="N64"/>
    </row>
    <row r="65" spans="1:14" s="11" customFormat="1" ht="30" customHeight="1" x14ac:dyDescent="0.25">
      <c r="A65" s="20" t="s">
        <v>82</v>
      </c>
      <c r="B65" s="12" t="s">
        <v>130</v>
      </c>
      <c r="D65" s="21" t="s">
        <v>90</v>
      </c>
      <c r="E65" s="21" t="s">
        <v>94</v>
      </c>
      <c r="F65" s="21"/>
      <c r="G65" s="21"/>
      <c r="H65" s="21"/>
      <c r="I65" s="21"/>
      <c r="J65" s="21"/>
      <c r="K65" s="21"/>
      <c r="L65" s="21"/>
      <c r="M65" s="21"/>
      <c r="N65"/>
    </row>
    <row r="66" spans="1:14" s="11" customFormat="1" ht="30" customHeight="1" x14ac:dyDescent="0.25">
      <c r="A66" s="20" t="s">
        <v>83</v>
      </c>
      <c r="B66" s="12" t="s">
        <v>131</v>
      </c>
      <c r="D66" s="21" t="s">
        <v>91</v>
      </c>
      <c r="E66" s="21" t="s">
        <v>102</v>
      </c>
      <c r="F66" s="21"/>
      <c r="G66" s="21"/>
      <c r="H66" s="21"/>
      <c r="I66" s="21"/>
      <c r="J66" s="21"/>
      <c r="K66" s="21"/>
      <c r="L66" s="21"/>
      <c r="M66" s="21"/>
      <c r="N66"/>
    </row>
    <row r="67" spans="1:14" s="11" customFormat="1" ht="30" customHeight="1" x14ac:dyDescent="0.25">
      <c r="A67"/>
      <c r="B67"/>
      <c r="D67" s="21" t="s">
        <v>94</v>
      </c>
      <c r="E67" s="21"/>
      <c r="F67" s="21"/>
      <c r="G67" s="21"/>
      <c r="H67" s="21"/>
      <c r="I67" s="21"/>
      <c r="J67" s="21"/>
      <c r="K67" s="21"/>
      <c r="L67" s="21"/>
      <c r="M67" s="21"/>
      <c r="N67"/>
    </row>
  </sheetData>
  <pageMargins left="0.17" right="0.17" top="0.52" bottom="0.37" header="0.15748031496062992" footer="0.15748031496062992"/>
  <pageSetup paperSize="9" scale="59" orientation="portrait" r:id="rId1"/>
  <headerFooter>
    <oddHeader>&amp;C&amp;"-,Gras"&amp;9&amp;K000000- &amp;A -</oddHeader>
    <oddFooter>&amp;C&amp;"+,Normal"&amp;9&amp;K000000- &amp;P / &amp;N -&amp;R&amp;9&amp;K000000&amp;D
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N86"/>
  <sheetViews>
    <sheetView showGridLines="0" zoomScaleNormal="100" workbookViewId="0">
      <selection activeCell="I9" sqref="I9"/>
    </sheetView>
  </sheetViews>
  <sheetFormatPr baseColWidth="10" defaultColWidth="15" defaultRowHeight="15" x14ac:dyDescent="0.25"/>
  <cols>
    <col min="1" max="1" width="4.7109375" customWidth="1"/>
    <col min="2" max="3" width="15.7109375" customWidth="1"/>
    <col min="4" max="4" width="11.85546875" customWidth="1"/>
    <col min="5" max="5" width="9.85546875" customWidth="1"/>
    <col min="6" max="6" width="19.85546875" bestFit="1" customWidth="1"/>
    <col min="7" max="7" width="21.85546875" customWidth="1"/>
    <col min="8" max="8" width="61" customWidth="1"/>
    <col min="9" max="9" width="9.85546875" style="13" bestFit="1" customWidth="1"/>
    <col min="10" max="10" width="15.7109375" style="53" customWidth="1"/>
    <col min="11" max="11" width="4.7109375" customWidth="1"/>
    <col min="12" max="13" width="15" style="13"/>
  </cols>
  <sheetData>
    <row r="1" spans="1:14" ht="18.75" x14ac:dyDescent="0.3">
      <c r="B1" s="64" t="s">
        <v>142</v>
      </c>
      <c r="C1" s="64"/>
      <c r="D1" s="64"/>
      <c r="E1" s="64"/>
      <c r="F1" s="64"/>
      <c r="G1" s="64"/>
      <c r="H1" s="64"/>
      <c r="I1" s="64"/>
      <c r="J1" s="64"/>
    </row>
    <row r="3" spans="1:14" ht="23.25" x14ac:dyDescent="0.35">
      <c r="B3" s="47" t="s">
        <v>185</v>
      </c>
      <c r="L3" s="28" t="s">
        <v>137</v>
      </c>
      <c r="M3" s="17"/>
      <c r="N3" s="1"/>
    </row>
    <row r="4" spans="1:14" s="1" customFormat="1" x14ac:dyDescent="0.25">
      <c r="A4"/>
      <c r="B4" s="24"/>
      <c r="C4" s="25"/>
      <c r="D4" s="25"/>
      <c r="E4"/>
      <c r="F4"/>
      <c r="G4"/>
      <c r="H4"/>
      <c r="I4" s="13"/>
      <c r="J4" s="53"/>
      <c r="L4" s="50" t="s">
        <v>169</v>
      </c>
      <c r="M4" s="17"/>
    </row>
    <row r="5" spans="1:14" x14ac:dyDescent="0.25">
      <c r="B5" s="23" t="s">
        <v>116</v>
      </c>
      <c r="C5" s="23" t="s">
        <v>133</v>
      </c>
      <c r="D5" s="23" t="s">
        <v>118</v>
      </c>
      <c r="E5" s="23" t="s">
        <v>132</v>
      </c>
      <c r="F5" s="23" t="s">
        <v>119</v>
      </c>
      <c r="G5" s="23" t="s">
        <v>121</v>
      </c>
      <c r="H5" s="23" t="s">
        <v>117</v>
      </c>
      <c r="I5" s="23" t="s">
        <v>136</v>
      </c>
      <c r="J5" s="23" t="s">
        <v>170</v>
      </c>
      <c r="L5" s="23" t="s">
        <v>146</v>
      </c>
      <c r="M5" s="23" t="s">
        <v>145</v>
      </c>
    </row>
    <row r="6" spans="1:14" x14ac:dyDescent="0.25">
      <c r="B6" s="30" t="s">
        <v>7</v>
      </c>
      <c r="C6" s="31">
        <v>40971</v>
      </c>
      <c r="D6" s="30" t="s">
        <v>35</v>
      </c>
      <c r="E6" s="32">
        <v>1</v>
      </c>
      <c r="F6" s="30" t="s">
        <v>75</v>
      </c>
      <c r="G6" s="30" t="s">
        <v>96</v>
      </c>
      <c r="H6" s="30" t="s">
        <v>134</v>
      </c>
      <c r="I6" s="33" t="s">
        <v>135</v>
      </c>
      <c r="J6" s="54">
        <f t="shared" ref="J6:J37" si="0">IF(I6="NF",0,IFERROR(VLOOKUP(B6,intervenants,3,FALSE),0)*E6)</f>
        <v>50</v>
      </c>
      <c r="L6" s="13" t="str">
        <f t="shared" ref="L6:L37" si="1">+IFERROR(VLOOKUP(F6,missions,2,FALSE),0)</f>
        <v>Mission2</v>
      </c>
      <c r="M6" s="13">
        <f>+IF(ISBLANK(C6),0,MONTH(C6))</f>
        <v>3</v>
      </c>
    </row>
    <row r="7" spans="1:14" s="11" customFormat="1" x14ac:dyDescent="0.25">
      <c r="A7"/>
      <c r="B7" s="30" t="s">
        <v>8</v>
      </c>
      <c r="C7" s="31">
        <v>40969</v>
      </c>
      <c r="D7" s="30" t="s">
        <v>37</v>
      </c>
      <c r="E7" s="32">
        <v>0.25</v>
      </c>
      <c r="F7" s="30" t="s">
        <v>77</v>
      </c>
      <c r="G7" s="30" t="s">
        <v>103</v>
      </c>
      <c r="H7" s="30" t="s">
        <v>138</v>
      </c>
      <c r="I7" s="33" t="s">
        <v>135</v>
      </c>
      <c r="J7" s="54">
        <f t="shared" si="0"/>
        <v>15</v>
      </c>
      <c r="L7" s="13" t="str">
        <f t="shared" si="1"/>
        <v>Mission3</v>
      </c>
      <c r="M7" s="13">
        <f t="shared" ref="M7:M70" si="2">+IF(ISBLANK(C7),0,MONTH(C7))</f>
        <v>3</v>
      </c>
    </row>
    <row r="8" spans="1:14" s="11" customFormat="1" x14ac:dyDescent="0.25">
      <c r="A8"/>
      <c r="B8" s="30" t="s">
        <v>9</v>
      </c>
      <c r="C8" s="31">
        <v>41092</v>
      </c>
      <c r="D8" s="30" t="s">
        <v>39</v>
      </c>
      <c r="E8" s="32">
        <v>3</v>
      </c>
      <c r="F8" s="30" t="s">
        <v>75</v>
      </c>
      <c r="G8" s="30" t="s">
        <v>97</v>
      </c>
      <c r="H8" s="30" t="s">
        <v>139</v>
      </c>
      <c r="I8" s="33" t="s">
        <v>135</v>
      </c>
      <c r="J8" s="54">
        <f t="shared" si="0"/>
        <v>210</v>
      </c>
      <c r="L8" s="13" t="str">
        <f t="shared" si="1"/>
        <v>Mission2</v>
      </c>
      <c r="M8" s="13">
        <f t="shared" si="2"/>
        <v>7</v>
      </c>
    </row>
    <row r="9" spans="1:14" s="11" customFormat="1" x14ac:dyDescent="0.25">
      <c r="A9"/>
      <c r="B9" s="30" t="s">
        <v>9</v>
      </c>
      <c r="C9" s="31">
        <v>40973</v>
      </c>
      <c r="D9" s="30" t="s">
        <v>35</v>
      </c>
      <c r="E9" s="32">
        <v>0.5</v>
      </c>
      <c r="F9" s="30" t="s">
        <v>75</v>
      </c>
      <c r="G9" s="30" t="s">
        <v>97</v>
      </c>
      <c r="H9" s="30" t="s">
        <v>141</v>
      </c>
      <c r="I9" s="33" t="s">
        <v>140</v>
      </c>
      <c r="J9" s="54">
        <f t="shared" si="0"/>
        <v>0</v>
      </c>
      <c r="L9" s="13" t="str">
        <f t="shared" si="1"/>
        <v>Mission2</v>
      </c>
      <c r="M9" s="13">
        <f t="shared" si="2"/>
        <v>3</v>
      </c>
    </row>
    <row r="10" spans="1:14" s="11" customFormat="1" x14ac:dyDescent="0.25">
      <c r="A10"/>
      <c r="B10" s="30"/>
      <c r="C10" s="30"/>
      <c r="D10" s="30"/>
      <c r="E10" s="32"/>
      <c r="F10" s="30"/>
      <c r="G10" s="30"/>
      <c r="H10" s="30"/>
      <c r="I10" s="33"/>
      <c r="J10" s="54">
        <f t="shared" si="0"/>
        <v>0</v>
      </c>
      <c r="L10" s="13">
        <f t="shared" si="1"/>
        <v>0</v>
      </c>
      <c r="M10" s="13">
        <f t="shared" si="2"/>
        <v>0</v>
      </c>
    </row>
    <row r="11" spans="1:14" s="11" customFormat="1" x14ac:dyDescent="0.25">
      <c r="A11"/>
      <c r="B11" s="30"/>
      <c r="C11" s="30"/>
      <c r="D11" s="30"/>
      <c r="E11" s="32"/>
      <c r="F11" s="30"/>
      <c r="G11" s="30"/>
      <c r="H11" s="30"/>
      <c r="I11" s="33"/>
      <c r="J11" s="54">
        <f t="shared" si="0"/>
        <v>0</v>
      </c>
      <c r="L11" s="13">
        <f t="shared" si="1"/>
        <v>0</v>
      </c>
      <c r="M11" s="13">
        <f t="shared" si="2"/>
        <v>0</v>
      </c>
    </row>
    <row r="12" spans="1:14" s="11" customFormat="1" x14ac:dyDescent="0.25">
      <c r="A12"/>
      <c r="B12" s="30"/>
      <c r="C12" s="30"/>
      <c r="D12" s="30"/>
      <c r="E12" s="32"/>
      <c r="F12" s="30"/>
      <c r="G12" s="30"/>
      <c r="H12" s="30"/>
      <c r="I12" s="33"/>
      <c r="J12" s="54">
        <f t="shared" si="0"/>
        <v>0</v>
      </c>
      <c r="L12" s="13">
        <f t="shared" si="1"/>
        <v>0</v>
      </c>
      <c r="M12" s="13">
        <f t="shared" si="2"/>
        <v>0</v>
      </c>
    </row>
    <row r="13" spans="1:14" s="11" customFormat="1" x14ac:dyDescent="0.25">
      <c r="A13"/>
      <c r="B13" s="30"/>
      <c r="C13" s="30"/>
      <c r="D13" s="30"/>
      <c r="E13" s="32"/>
      <c r="F13" s="30"/>
      <c r="G13" s="30"/>
      <c r="H13" s="30"/>
      <c r="I13" s="33"/>
      <c r="J13" s="54">
        <f t="shared" si="0"/>
        <v>0</v>
      </c>
      <c r="L13" s="13">
        <f t="shared" si="1"/>
        <v>0</v>
      </c>
      <c r="M13" s="13">
        <f t="shared" si="2"/>
        <v>0</v>
      </c>
    </row>
    <row r="14" spans="1:14" x14ac:dyDescent="0.25">
      <c r="B14" s="30"/>
      <c r="C14" s="30"/>
      <c r="D14" s="30"/>
      <c r="E14" s="32"/>
      <c r="F14" s="30"/>
      <c r="G14" s="30"/>
      <c r="H14" s="30"/>
      <c r="I14" s="33"/>
      <c r="J14" s="54">
        <f t="shared" si="0"/>
        <v>0</v>
      </c>
      <c r="L14" s="13">
        <f t="shared" si="1"/>
        <v>0</v>
      </c>
      <c r="M14" s="13">
        <f t="shared" si="2"/>
        <v>0</v>
      </c>
    </row>
    <row r="15" spans="1:14" x14ac:dyDescent="0.25">
      <c r="B15" s="30"/>
      <c r="C15" s="30"/>
      <c r="D15" s="30"/>
      <c r="E15" s="32"/>
      <c r="F15" s="30"/>
      <c r="G15" s="30"/>
      <c r="H15" s="30"/>
      <c r="I15" s="33"/>
      <c r="J15" s="54">
        <f t="shared" si="0"/>
        <v>0</v>
      </c>
      <c r="L15" s="13">
        <f t="shared" si="1"/>
        <v>0</v>
      </c>
      <c r="M15" s="13">
        <f t="shared" si="2"/>
        <v>0</v>
      </c>
    </row>
    <row r="16" spans="1:14" s="11" customFormat="1" x14ac:dyDescent="0.25">
      <c r="A16"/>
      <c r="B16" s="30"/>
      <c r="C16" s="30"/>
      <c r="D16" s="30"/>
      <c r="E16" s="32"/>
      <c r="F16" s="30"/>
      <c r="G16" s="30"/>
      <c r="H16" s="30"/>
      <c r="I16" s="33"/>
      <c r="J16" s="54">
        <f t="shared" si="0"/>
        <v>0</v>
      </c>
      <c r="L16" s="13">
        <f t="shared" si="1"/>
        <v>0</v>
      </c>
      <c r="M16" s="13">
        <f t="shared" si="2"/>
        <v>0</v>
      </c>
    </row>
    <row r="17" spans="1:13" s="11" customFormat="1" x14ac:dyDescent="0.25">
      <c r="A17"/>
      <c r="B17" s="30"/>
      <c r="C17" s="30"/>
      <c r="D17" s="30"/>
      <c r="E17" s="32"/>
      <c r="F17" s="30"/>
      <c r="G17" s="30"/>
      <c r="H17" s="30"/>
      <c r="I17" s="33"/>
      <c r="J17" s="54">
        <f t="shared" si="0"/>
        <v>0</v>
      </c>
      <c r="L17" s="13">
        <f t="shared" si="1"/>
        <v>0</v>
      </c>
      <c r="M17" s="13">
        <f t="shared" si="2"/>
        <v>0</v>
      </c>
    </row>
    <row r="18" spans="1:13" s="11" customFormat="1" x14ac:dyDescent="0.25">
      <c r="A18"/>
      <c r="B18" s="30"/>
      <c r="C18" s="30"/>
      <c r="D18" s="30"/>
      <c r="E18" s="32"/>
      <c r="F18" s="30"/>
      <c r="G18" s="30"/>
      <c r="H18" s="30"/>
      <c r="I18" s="33"/>
      <c r="J18" s="54">
        <f t="shared" si="0"/>
        <v>0</v>
      </c>
      <c r="L18" s="13">
        <f t="shared" si="1"/>
        <v>0</v>
      </c>
      <c r="M18" s="13">
        <f t="shared" si="2"/>
        <v>0</v>
      </c>
    </row>
    <row r="19" spans="1:13" s="11" customFormat="1" x14ac:dyDescent="0.25">
      <c r="A19"/>
      <c r="B19" s="30"/>
      <c r="C19" s="30"/>
      <c r="D19" s="30"/>
      <c r="E19" s="32"/>
      <c r="F19" s="30"/>
      <c r="G19" s="30"/>
      <c r="H19" s="30"/>
      <c r="I19" s="33"/>
      <c r="J19" s="54">
        <f t="shared" si="0"/>
        <v>0</v>
      </c>
      <c r="L19" s="13">
        <f t="shared" si="1"/>
        <v>0</v>
      </c>
      <c r="M19" s="13">
        <f t="shared" si="2"/>
        <v>0</v>
      </c>
    </row>
    <row r="20" spans="1:13" s="11" customFormat="1" x14ac:dyDescent="0.25">
      <c r="A20"/>
      <c r="B20" s="30"/>
      <c r="C20" s="30"/>
      <c r="D20" s="30"/>
      <c r="E20" s="32"/>
      <c r="F20" s="30"/>
      <c r="G20" s="30"/>
      <c r="H20" s="30"/>
      <c r="I20" s="33"/>
      <c r="J20" s="54">
        <f t="shared" si="0"/>
        <v>0</v>
      </c>
      <c r="L20" s="13">
        <f t="shared" si="1"/>
        <v>0</v>
      </c>
      <c r="M20" s="13">
        <f t="shared" si="2"/>
        <v>0</v>
      </c>
    </row>
    <row r="21" spans="1:13" s="11" customFormat="1" x14ac:dyDescent="0.25">
      <c r="A21"/>
      <c r="B21" s="30"/>
      <c r="C21" s="30"/>
      <c r="D21" s="30"/>
      <c r="E21" s="32"/>
      <c r="F21" s="30"/>
      <c r="G21" s="30"/>
      <c r="H21" s="30"/>
      <c r="I21" s="33"/>
      <c r="J21" s="54">
        <f t="shared" si="0"/>
        <v>0</v>
      </c>
      <c r="L21" s="13">
        <f t="shared" si="1"/>
        <v>0</v>
      </c>
      <c r="M21" s="13">
        <f t="shared" si="2"/>
        <v>0</v>
      </c>
    </row>
    <row r="22" spans="1:13" s="11" customFormat="1" x14ac:dyDescent="0.25">
      <c r="A22"/>
      <c r="B22" s="30"/>
      <c r="C22" s="30"/>
      <c r="D22" s="30"/>
      <c r="E22" s="32"/>
      <c r="F22" s="30"/>
      <c r="G22" s="30"/>
      <c r="H22" s="30"/>
      <c r="I22" s="33"/>
      <c r="J22" s="54">
        <f t="shared" si="0"/>
        <v>0</v>
      </c>
      <c r="L22" s="13">
        <f t="shared" si="1"/>
        <v>0</v>
      </c>
      <c r="M22" s="13">
        <f t="shared" si="2"/>
        <v>0</v>
      </c>
    </row>
    <row r="23" spans="1:13" s="11" customFormat="1" x14ac:dyDescent="0.25">
      <c r="A23"/>
      <c r="B23" s="30"/>
      <c r="C23" s="30"/>
      <c r="D23" s="30"/>
      <c r="E23" s="32"/>
      <c r="F23" s="30"/>
      <c r="G23" s="30"/>
      <c r="H23" s="30"/>
      <c r="I23" s="33"/>
      <c r="J23" s="54">
        <f t="shared" si="0"/>
        <v>0</v>
      </c>
      <c r="L23" s="13">
        <f t="shared" si="1"/>
        <v>0</v>
      </c>
      <c r="M23" s="13">
        <f t="shared" si="2"/>
        <v>0</v>
      </c>
    </row>
    <row r="24" spans="1:13" s="11" customFormat="1" x14ac:dyDescent="0.25">
      <c r="A24"/>
      <c r="B24" s="30"/>
      <c r="C24" s="30"/>
      <c r="D24" s="30"/>
      <c r="E24" s="32"/>
      <c r="F24" s="30"/>
      <c r="G24" s="30"/>
      <c r="H24" s="30"/>
      <c r="I24" s="33"/>
      <c r="J24" s="54">
        <f t="shared" si="0"/>
        <v>0</v>
      </c>
      <c r="L24" s="13">
        <f t="shared" si="1"/>
        <v>0</v>
      </c>
      <c r="M24" s="13">
        <f t="shared" si="2"/>
        <v>0</v>
      </c>
    </row>
    <row r="25" spans="1:13" s="11" customFormat="1" x14ac:dyDescent="0.25">
      <c r="A25"/>
      <c r="B25" s="30"/>
      <c r="C25" s="30"/>
      <c r="D25" s="30"/>
      <c r="E25" s="32"/>
      <c r="F25" s="30"/>
      <c r="G25" s="30"/>
      <c r="H25" s="30"/>
      <c r="I25" s="33"/>
      <c r="J25" s="54">
        <f t="shared" si="0"/>
        <v>0</v>
      </c>
      <c r="L25" s="13">
        <f t="shared" si="1"/>
        <v>0</v>
      </c>
      <c r="M25" s="13">
        <f t="shared" si="2"/>
        <v>0</v>
      </c>
    </row>
    <row r="26" spans="1:13" s="11" customFormat="1" x14ac:dyDescent="0.25">
      <c r="A26"/>
      <c r="B26" s="30"/>
      <c r="C26" s="30"/>
      <c r="D26" s="30"/>
      <c r="E26" s="32"/>
      <c r="F26" s="30"/>
      <c r="G26" s="30"/>
      <c r="H26" s="30"/>
      <c r="I26" s="33"/>
      <c r="J26" s="54">
        <f t="shared" si="0"/>
        <v>0</v>
      </c>
      <c r="L26" s="13">
        <f t="shared" si="1"/>
        <v>0</v>
      </c>
      <c r="M26" s="13">
        <f t="shared" si="2"/>
        <v>0</v>
      </c>
    </row>
    <row r="27" spans="1:13" s="11" customFormat="1" x14ac:dyDescent="0.25">
      <c r="A27"/>
      <c r="B27" s="30"/>
      <c r="C27" s="30"/>
      <c r="D27" s="30"/>
      <c r="E27" s="32"/>
      <c r="F27" s="30"/>
      <c r="G27" s="30"/>
      <c r="H27" s="30"/>
      <c r="I27" s="33"/>
      <c r="J27" s="54">
        <f t="shared" si="0"/>
        <v>0</v>
      </c>
      <c r="L27" s="13">
        <f t="shared" si="1"/>
        <v>0</v>
      </c>
      <c r="M27" s="13">
        <f t="shared" si="2"/>
        <v>0</v>
      </c>
    </row>
    <row r="28" spans="1:13" x14ac:dyDescent="0.25">
      <c r="B28" s="30"/>
      <c r="C28" s="30"/>
      <c r="D28" s="30"/>
      <c r="E28" s="32"/>
      <c r="F28" s="30"/>
      <c r="G28" s="30"/>
      <c r="H28" s="30"/>
      <c r="I28" s="33"/>
      <c r="J28" s="54">
        <f t="shared" si="0"/>
        <v>0</v>
      </c>
      <c r="L28" s="13">
        <f t="shared" si="1"/>
        <v>0</v>
      </c>
      <c r="M28" s="13">
        <f t="shared" si="2"/>
        <v>0</v>
      </c>
    </row>
    <row r="29" spans="1:13" x14ac:dyDescent="0.25">
      <c r="B29" s="30"/>
      <c r="C29" s="30"/>
      <c r="D29" s="30"/>
      <c r="E29" s="32"/>
      <c r="F29" s="30"/>
      <c r="G29" s="30"/>
      <c r="H29" s="30"/>
      <c r="I29" s="33"/>
      <c r="J29" s="54">
        <f t="shared" si="0"/>
        <v>0</v>
      </c>
      <c r="L29" s="13">
        <f t="shared" si="1"/>
        <v>0</v>
      </c>
      <c r="M29" s="13">
        <f t="shared" si="2"/>
        <v>0</v>
      </c>
    </row>
    <row r="30" spans="1:13" x14ac:dyDescent="0.25">
      <c r="B30" s="30"/>
      <c r="C30" s="30"/>
      <c r="D30" s="30"/>
      <c r="E30" s="32"/>
      <c r="F30" s="30"/>
      <c r="G30" s="30"/>
      <c r="H30" s="30"/>
      <c r="I30" s="33"/>
      <c r="J30" s="54">
        <f t="shared" si="0"/>
        <v>0</v>
      </c>
      <c r="L30" s="13">
        <f t="shared" si="1"/>
        <v>0</v>
      </c>
      <c r="M30" s="13">
        <f t="shared" si="2"/>
        <v>0</v>
      </c>
    </row>
    <row r="31" spans="1:13" x14ac:dyDescent="0.25">
      <c r="B31" s="30"/>
      <c r="C31" s="30"/>
      <c r="D31" s="30"/>
      <c r="E31" s="32"/>
      <c r="F31" s="30"/>
      <c r="G31" s="30"/>
      <c r="H31" s="30"/>
      <c r="I31" s="33"/>
      <c r="J31" s="54">
        <f t="shared" si="0"/>
        <v>0</v>
      </c>
      <c r="L31" s="13">
        <f t="shared" si="1"/>
        <v>0</v>
      </c>
      <c r="M31" s="13">
        <f t="shared" si="2"/>
        <v>0</v>
      </c>
    </row>
    <row r="32" spans="1:13" x14ac:dyDescent="0.25">
      <c r="B32" s="30"/>
      <c r="C32" s="30"/>
      <c r="D32" s="30"/>
      <c r="E32" s="32"/>
      <c r="F32" s="30"/>
      <c r="G32" s="30"/>
      <c r="H32" s="30"/>
      <c r="I32" s="33"/>
      <c r="J32" s="54">
        <f t="shared" si="0"/>
        <v>0</v>
      </c>
      <c r="L32" s="13">
        <f t="shared" si="1"/>
        <v>0</v>
      </c>
      <c r="M32" s="13">
        <f t="shared" si="2"/>
        <v>0</v>
      </c>
    </row>
    <row r="33" spans="2:13" x14ac:dyDescent="0.25">
      <c r="B33" s="30"/>
      <c r="C33" s="30"/>
      <c r="D33" s="30"/>
      <c r="E33" s="32"/>
      <c r="F33" s="30"/>
      <c r="G33" s="30"/>
      <c r="H33" s="30"/>
      <c r="I33" s="33"/>
      <c r="J33" s="54">
        <f t="shared" si="0"/>
        <v>0</v>
      </c>
      <c r="L33" s="13">
        <f t="shared" si="1"/>
        <v>0</v>
      </c>
      <c r="M33" s="13">
        <f t="shared" si="2"/>
        <v>0</v>
      </c>
    </row>
    <row r="34" spans="2:13" x14ac:dyDescent="0.25">
      <c r="B34" s="30"/>
      <c r="C34" s="30"/>
      <c r="D34" s="30"/>
      <c r="E34" s="32"/>
      <c r="F34" s="30"/>
      <c r="G34" s="30"/>
      <c r="H34" s="30"/>
      <c r="I34" s="33"/>
      <c r="J34" s="54">
        <f t="shared" si="0"/>
        <v>0</v>
      </c>
      <c r="L34" s="13">
        <f t="shared" si="1"/>
        <v>0</v>
      </c>
      <c r="M34" s="13">
        <f t="shared" si="2"/>
        <v>0</v>
      </c>
    </row>
    <row r="35" spans="2:13" x14ac:dyDescent="0.25">
      <c r="B35" s="30"/>
      <c r="C35" s="30"/>
      <c r="D35" s="30"/>
      <c r="E35" s="32"/>
      <c r="F35" s="30"/>
      <c r="G35" s="30"/>
      <c r="H35" s="30"/>
      <c r="I35" s="33"/>
      <c r="J35" s="54">
        <f t="shared" si="0"/>
        <v>0</v>
      </c>
      <c r="L35" s="13">
        <f t="shared" si="1"/>
        <v>0</v>
      </c>
      <c r="M35" s="13">
        <f t="shared" si="2"/>
        <v>0</v>
      </c>
    </row>
    <row r="36" spans="2:13" x14ac:dyDescent="0.25">
      <c r="B36" s="30"/>
      <c r="C36" s="30"/>
      <c r="D36" s="30"/>
      <c r="E36" s="32"/>
      <c r="F36" s="30"/>
      <c r="G36" s="30"/>
      <c r="H36" s="30"/>
      <c r="I36" s="33"/>
      <c r="J36" s="54">
        <f t="shared" si="0"/>
        <v>0</v>
      </c>
      <c r="L36" s="13">
        <f t="shared" si="1"/>
        <v>0</v>
      </c>
      <c r="M36" s="13">
        <f t="shared" si="2"/>
        <v>0</v>
      </c>
    </row>
    <row r="37" spans="2:13" x14ac:dyDescent="0.25">
      <c r="B37" s="30"/>
      <c r="C37" s="30"/>
      <c r="D37" s="30"/>
      <c r="E37" s="32"/>
      <c r="F37" s="30"/>
      <c r="G37" s="30"/>
      <c r="H37" s="30"/>
      <c r="I37" s="33"/>
      <c r="J37" s="54">
        <f t="shared" si="0"/>
        <v>0</v>
      </c>
      <c r="L37" s="13">
        <f t="shared" si="1"/>
        <v>0</v>
      </c>
      <c r="M37" s="13">
        <f t="shared" si="2"/>
        <v>0</v>
      </c>
    </row>
    <row r="38" spans="2:13" x14ac:dyDescent="0.25">
      <c r="B38" s="30"/>
      <c r="C38" s="30"/>
      <c r="D38" s="30"/>
      <c r="E38" s="32"/>
      <c r="F38" s="30"/>
      <c r="G38" s="30"/>
      <c r="H38" s="30"/>
      <c r="I38" s="33"/>
      <c r="J38" s="54">
        <f t="shared" ref="J38:J69" si="3">IF(I38="NF",0,IFERROR(VLOOKUP(B38,intervenants,3,FALSE),0)*E38)</f>
        <v>0</v>
      </c>
      <c r="L38" s="13">
        <f t="shared" ref="L38:L69" si="4">+IFERROR(VLOOKUP(F38,missions,2,FALSE),0)</f>
        <v>0</v>
      </c>
      <c r="M38" s="13">
        <f t="shared" si="2"/>
        <v>0</v>
      </c>
    </row>
    <row r="39" spans="2:13" x14ac:dyDescent="0.25">
      <c r="B39" s="30"/>
      <c r="C39" s="30"/>
      <c r="D39" s="30"/>
      <c r="E39" s="32"/>
      <c r="F39" s="30"/>
      <c r="G39" s="30"/>
      <c r="H39" s="30"/>
      <c r="I39" s="33"/>
      <c r="J39" s="54">
        <f t="shared" si="3"/>
        <v>0</v>
      </c>
      <c r="L39" s="13">
        <f t="shared" si="4"/>
        <v>0</v>
      </c>
      <c r="M39" s="13">
        <f t="shared" si="2"/>
        <v>0</v>
      </c>
    </row>
    <row r="40" spans="2:13" x14ac:dyDescent="0.25">
      <c r="B40" s="30"/>
      <c r="C40" s="30"/>
      <c r="D40" s="30"/>
      <c r="E40" s="32"/>
      <c r="F40" s="30"/>
      <c r="G40" s="30"/>
      <c r="H40" s="30"/>
      <c r="I40" s="33"/>
      <c r="J40" s="54">
        <f t="shared" si="3"/>
        <v>0</v>
      </c>
      <c r="L40" s="13">
        <f t="shared" si="4"/>
        <v>0</v>
      </c>
      <c r="M40" s="13">
        <f t="shared" si="2"/>
        <v>0</v>
      </c>
    </row>
    <row r="41" spans="2:13" x14ac:dyDescent="0.25">
      <c r="B41" s="30"/>
      <c r="C41" s="30"/>
      <c r="D41" s="30"/>
      <c r="E41" s="32"/>
      <c r="F41" s="30"/>
      <c r="G41" s="30"/>
      <c r="H41" s="30"/>
      <c r="I41" s="33"/>
      <c r="J41" s="54">
        <f t="shared" si="3"/>
        <v>0</v>
      </c>
      <c r="L41" s="13">
        <f t="shared" si="4"/>
        <v>0</v>
      </c>
      <c r="M41" s="13">
        <f t="shared" si="2"/>
        <v>0</v>
      </c>
    </row>
    <row r="42" spans="2:13" x14ac:dyDescent="0.25">
      <c r="B42" s="30"/>
      <c r="C42" s="30"/>
      <c r="D42" s="30"/>
      <c r="E42" s="32"/>
      <c r="F42" s="30"/>
      <c r="G42" s="30"/>
      <c r="H42" s="30"/>
      <c r="I42" s="33"/>
      <c r="J42" s="54">
        <f t="shared" si="3"/>
        <v>0</v>
      </c>
      <c r="L42" s="13">
        <f t="shared" si="4"/>
        <v>0</v>
      </c>
      <c r="M42" s="13">
        <f t="shared" si="2"/>
        <v>0</v>
      </c>
    </row>
    <row r="43" spans="2:13" x14ac:dyDescent="0.25">
      <c r="B43" s="30"/>
      <c r="C43" s="30"/>
      <c r="D43" s="30"/>
      <c r="E43" s="32"/>
      <c r="F43" s="30"/>
      <c r="G43" s="30"/>
      <c r="H43" s="30"/>
      <c r="I43" s="33"/>
      <c r="J43" s="54">
        <f t="shared" si="3"/>
        <v>0</v>
      </c>
      <c r="L43" s="13">
        <f t="shared" si="4"/>
        <v>0</v>
      </c>
      <c r="M43" s="13">
        <f t="shared" si="2"/>
        <v>0</v>
      </c>
    </row>
    <row r="44" spans="2:13" x14ac:dyDescent="0.25">
      <c r="B44" s="30"/>
      <c r="C44" s="30"/>
      <c r="D44" s="30"/>
      <c r="E44" s="32"/>
      <c r="F44" s="30"/>
      <c r="G44" s="30"/>
      <c r="H44" s="30"/>
      <c r="I44" s="33"/>
      <c r="J44" s="54">
        <f t="shared" si="3"/>
        <v>0</v>
      </c>
      <c r="L44" s="13">
        <f t="shared" si="4"/>
        <v>0</v>
      </c>
      <c r="M44" s="13">
        <f t="shared" si="2"/>
        <v>0</v>
      </c>
    </row>
    <row r="45" spans="2:13" x14ac:dyDescent="0.25">
      <c r="B45" s="30"/>
      <c r="C45" s="30"/>
      <c r="D45" s="30"/>
      <c r="E45" s="32"/>
      <c r="F45" s="30"/>
      <c r="G45" s="30"/>
      <c r="H45" s="30"/>
      <c r="I45" s="33"/>
      <c r="J45" s="54">
        <f t="shared" si="3"/>
        <v>0</v>
      </c>
      <c r="L45" s="13">
        <f t="shared" si="4"/>
        <v>0</v>
      </c>
      <c r="M45" s="13">
        <f t="shared" si="2"/>
        <v>0</v>
      </c>
    </row>
    <row r="46" spans="2:13" x14ac:dyDescent="0.25">
      <c r="B46" s="30"/>
      <c r="C46" s="30"/>
      <c r="D46" s="30"/>
      <c r="E46" s="32"/>
      <c r="F46" s="30"/>
      <c r="G46" s="30"/>
      <c r="H46" s="30"/>
      <c r="I46" s="33"/>
      <c r="J46" s="54">
        <f t="shared" si="3"/>
        <v>0</v>
      </c>
      <c r="L46" s="13">
        <f t="shared" si="4"/>
        <v>0</v>
      </c>
      <c r="M46" s="13">
        <f t="shared" si="2"/>
        <v>0</v>
      </c>
    </row>
    <row r="47" spans="2:13" x14ac:dyDescent="0.25">
      <c r="B47" s="30"/>
      <c r="C47" s="30"/>
      <c r="D47" s="30"/>
      <c r="E47" s="32"/>
      <c r="F47" s="30"/>
      <c r="G47" s="30"/>
      <c r="H47" s="30"/>
      <c r="I47" s="33"/>
      <c r="J47" s="54">
        <f t="shared" si="3"/>
        <v>0</v>
      </c>
      <c r="L47" s="13">
        <f t="shared" si="4"/>
        <v>0</v>
      </c>
      <c r="M47" s="13">
        <f t="shared" si="2"/>
        <v>0</v>
      </c>
    </row>
    <row r="48" spans="2:13" x14ac:dyDescent="0.25">
      <c r="B48" s="30"/>
      <c r="C48" s="30"/>
      <c r="D48" s="30"/>
      <c r="E48" s="32"/>
      <c r="F48" s="30"/>
      <c r="G48" s="30"/>
      <c r="H48" s="30"/>
      <c r="I48" s="33"/>
      <c r="J48" s="54">
        <f t="shared" si="3"/>
        <v>0</v>
      </c>
      <c r="L48" s="13">
        <f t="shared" si="4"/>
        <v>0</v>
      </c>
      <c r="M48" s="13">
        <f t="shared" si="2"/>
        <v>0</v>
      </c>
    </row>
    <row r="49" spans="2:13" x14ac:dyDescent="0.25">
      <c r="B49" s="30"/>
      <c r="C49" s="30"/>
      <c r="D49" s="30"/>
      <c r="E49" s="32"/>
      <c r="F49" s="30"/>
      <c r="G49" s="30"/>
      <c r="H49" s="30"/>
      <c r="I49" s="33"/>
      <c r="J49" s="54">
        <f t="shared" si="3"/>
        <v>0</v>
      </c>
      <c r="L49" s="13">
        <f t="shared" si="4"/>
        <v>0</v>
      </c>
      <c r="M49" s="13">
        <f t="shared" si="2"/>
        <v>0</v>
      </c>
    </row>
    <row r="50" spans="2:13" x14ac:dyDescent="0.25">
      <c r="B50" s="30"/>
      <c r="C50" s="30"/>
      <c r="D50" s="30"/>
      <c r="E50" s="32"/>
      <c r="F50" s="30"/>
      <c r="G50" s="30"/>
      <c r="H50" s="30"/>
      <c r="I50" s="33"/>
      <c r="J50" s="54">
        <f t="shared" si="3"/>
        <v>0</v>
      </c>
      <c r="L50" s="13">
        <f t="shared" si="4"/>
        <v>0</v>
      </c>
      <c r="M50" s="13">
        <f t="shared" si="2"/>
        <v>0</v>
      </c>
    </row>
    <row r="51" spans="2:13" x14ac:dyDescent="0.25">
      <c r="B51" s="30"/>
      <c r="C51" s="30"/>
      <c r="D51" s="30"/>
      <c r="E51" s="32"/>
      <c r="F51" s="30"/>
      <c r="G51" s="30"/>
      <c r="H51" s="30"/>
      <c r="I51" s="33"/>
      <c r="J51" s="54">
        <f t="shared" si="3"/>
        <v>0</v>
      </c>
      <c r="L51" s="13">
        <f t="shared" si="4"/>
        <v>0</v>
      </c>
      <c r="M51" s="13">
        <f t="shared" si="2"/>
        <v>0</v>
      </c>
    </row>
    <row r="52" spans="2:13" x14ac:dyDescent="0.25">
      <c r="B52" s="30"/>
      <c r="C52" s="30"/>
      <c r="D52" s="30"/>
      <c r="E52" s="32"/>
      <c r="F52" s="30"/>
      <c r="G52" s="30"/>
      <c r="H52" s="30"/>
      <c r="I52" s="33"/>
      <c r="J52" s="54">
        <f t="shared" si="3"/>
        <v>0</v>
      </c>
      <c r="L52" s="13">
        <f t="shared" si="4"/>
        <v>0</v>
      </c>
      <c r="M52" s="13">
        <f t="shared" si="2"/>
        <v>0</v>
      </c>
    </row>
    <row r="53" spans="2:13" x14ac:dyDescent="0.25">
      <c r="B53" s="30"/>
      <c r="C53" s="30"/>
      <c r="D53" s="30"/>
      <c r="E53" s="32"/>
      <c r="F53" s="30"/>
      <c r="G53" s="30"/>
      <c r="H53" s="30"/>
      <c r="I53" s="33"/>
      <c r="J53" s="54">
        <f t="shared" si="3"/>
        <v>0</v>
      </c>
      <c r="L53" s="13">
        <f t="shared" si="4"/>
        <v>0</v>
      </c>
      <c r="M53" s="13">
        <f t="shared" si="2"/>
        <v>0</v>
      </c>
    </row>
    <row r="54" spans="2:13" x14ac:dyDescent="0.25">
      <c r="B54" s="30"/>
      <c r="C54" s="30"/>
      <c r="D54" s="30"/>
      <c r="E54" s="32"/>
      <c r="F54" s="30"/>
      <c r="G54" s="30"/>
      <c r="H54" s="30"/>
      <c r="I54" s="33"/>
      <c r="J54" s="54">
        <f t="shared" si="3"/>
        <v>0</v>
      </c>
      <c r="L54" s="13">
        <f t="shared" si="4"/>
        <v>0</v>
      </c>
      <c r="M54" s="13">
        <f t="shared" si="2"/>
        <v>0</v>
      </c>
    </row>
    <row r="55" spans="2:13" x14ac:dyDescent="0.25">
      <c r="B55" s="30"/>
      <c r="C55" s="30"/>
      <c r="D55" s="30"/>
      <c r="E55" s="32"/>
      <c r="F55" s="30"/>
      <c r="G55" s="30"/>
      <c r="H55" s="30"/>
      <c r="I55" s="33"/>
      <c r="J55" s="54">
        <f t="shared" si="3"/>
        <v>0</v>
      </c>
      <c r="L55" s="13">
        <f t="shared" si="4"/>
        <v>0</v>
      </c>
      <c r="M55" s="13">
        <f t="shared" si="2"/>
        <v>0</v>
      </c>
    </row>
    <row r="56" spans="2:13" x14ac:dyDescent="0.25">
      <c r="B56" s="30"/>
      <c r="C56" s="30"/>
      <c r="D56" s="30"/>
      <c r="E56" s="32"/>
      <c r="F56" s="30"/>
      <c r="G56" s="30"/>
      <c r="H56" s="30"/>
      <c r="I56" s="33"/>
      <c r="J56" s="54">
        <f t="shared" si="3"/>
        <v>0</v>
      </c>
      <c r="L56" s="13">
        <f t="shared" si="4"/>
        <v>0</v>
      </c>
      <c r="M56" s="13">
        <f t="shared" si="2"/>
        <v>0</v>
      </c>
    </row>
    <row r="57" spans="2:13" x14ac:dyDescent="0.25">
      <c r="B57" s="30"/>
      <c r="C57" s="30"/>
      <c r="D57" s="30"/>
      <c r="E57" s="32"/>
      <c r="F57" s="30"/>
      <c r="G57" s="30"/>
      <c r="H57" s="30"/>
      <c r="I57" s="33"/>
      <c r="J57" s="54">
        <f t="shared" si="3"/>
        <v>0</v>
      </c>
      <c r="L57" s="13">
        <f t="shared" si="4"/>
        <v>0</v>
      </c>
      <c r="M57" s="13">
        <f t="shared" si="2"/>
        <v>0</v>
      </c>
    </row>
    <row r="58" spans="2:13" x14ac:dyDescent="0.25">
      <c r="B58" s="30"/>
      <c r="C58" s="30"/>
      <c r="D58" s="30"/>
      <c r="E58" s="32"/>
      <c r="F58" s="30"/>
      <c r="G58" s="30"/>
      <c r="H58" s="30"/>
      <c r="I58" s="33"/>
      <c r="J58" s="54">
        <f t="shared" si="3"/>
        <v>0</v>
      </c>
      <c r="L58" s="13">
        <f t="shared" si="4"/>
        <v>0</v>
      </c>
      <c r="M58" s="13">
        <f t="shared" si="2"/>
        <v>0</v>
      </c>
    </row>
    <row r="59" spans="2:13" x14ac:dyDescent="0.25">
      <c r="B59" s="30"/>
      <c r="C59" s="30"/>
      <c r="D59" s="30"/>
      <c r="E59" s="32"/>
      <c r="F59" s="30"/>
      <c r="G59" s="30"/>
      <c r="H59" s="30"/>
      <c r="I59" s="33"/>
      <c r="J59" s="54">
        <f t="shared" si="3"/>
        <v>0</v>
      </c>
      <c r="L59" s="13">
        <f t="shared" si="4"/>
        <v>0</v>
      </c>
      <c r="M59" s="13">
        <f t="shared" si="2"/>
        <v>0</v>
      </c>
    </row>
    <row r="60" spans="2:13" x14ac:dyDescent="0.25">
      <c r="B60" s="30"/>
      <c r="C60" s="30"/>
      <c r="D60" s="30"/>
      <c r="E60" s="32"/>
      <c r="F60" s="30"/>
      <c r="G60" s="30"/>
      <c r="H60" s="30"/>
      <c r="I60" s="33"/>
      <c r="J60" s="54">
        <f t="shared" si="3"/>
        <v>0</v>
      </c>
      <c r="L60" s="13">
        <f t="shared" si="4"/>
        <v>0</v>
      </c>
      <c r="M60" s="13">
        <f t="shared" si="2"/>
        <v>0</v>
      </c>
    </row>
    <row r="61" spans="2:13" x14ac:dyDescent="0.25">
      <c r="B61" s="30"/>
      <c r="C61" s="30"/>
      <c r="D61" s="30"/>
      <c r="E61" s="32"/>
      <c r="F61" s="30"/>
      <c r="G61" s="30"/>
      <c r="H61" s="30"/>
      <c r="I61" s="33"/>
      <c r="J61" s="54">
        <f t="shared" si="3"/>
        <v>0</v>
      </c>
      <c r="L61" s="13">
        <f t="shared" si="4"/>
        <v>0</v>
      </c>
      <c r="M61" s="13">
        <f t="shared" si="2"/>
        <v>0</v>
      </c>
    </row>
    <row r="62" spans="2:13" x14ac:dyDescent="0.25">
      <c r="B62" s="30"/>
      <c r="C62" s="30"/>
      <c r="D62" s="30"/>
      <c r="E62" s="32"/>
      <c r="F62" s="30"/>
      <c r="G62" s="30"/>
      <c r="H62" s="30"/>
      <c r="I62" s="33"/>
      <c r="J62" s="54">
        <f t="shared" si="3"/>
        <v>0</v>
      </c>
      <c r="L62" s="13">
        <f t="shared" si="4"/>
        <v>0</v>
      </c>
      <c r="M62" s="13">
        <f t="shared" si="2"/>
        <v>0</v>
      </c>
    </row>
    <row r="63" spans="2:13" x14ac:dyDescent="0.25">
      <c r="B63" s="30"/>
      <c r="C63" s="30"/>
      <c r="D63" s="30"/>
      <c r="E63" s="32"/>
      <c r="F63" s="30"/>
      <c r="G63" s="30"/>
      <c r="H63" s="30"/>
      <c r="I63" s="33"/>
      <c r="J63" s="54">
        <f t="shared" si="3"/>
        <v>0</v>
      </c>
      <c r="L63" s="13">
        <f t="shared" si="4"/>
        <v>0</v>
      </c>
      <c r="M63" s="13">
        <f t="shared" si="2"/>
        <v>0</v>
      </c>
    </row>
    <row r="64" spans="2:13" x14ac:dyDescent="0.25">
      <c r="B64" s="30"/>
      <c r="C64" s="30"/>
      <c r="D64" s="30"/>
      <c r="E64" s="32"/>
      <c r="F64" s="30"/>
      <c r="G64" s="30"/>
      <c r="H64" s="30"/>
      <c r="I64" s="33"/>
      <c r="J64" s="54">
        <f t="shared" si="3"/>
        <v>0</v>
      </c>
      <c r="L64" s="13">
        <f t="shared" si="4"/>
        <v>0</v>
      </c>
      <c r="M64" s="13">
        <f t="shared" si="2"/>
        <v>0</v>
      </c>
    </row>
    <row r="65" spans="2:13" x14ac:dyDescent="0.25">
      <c r="B65" s="30"/>
      <c r="C65" s="30"/>
      <c r="D65" s="30"/>
      <c r="E65" s="32"/>
      <c r="F65" s="30"/>
      <c r="G65" s="30"/>
      <c r="H65" s="30"/>
      <c r="I65" s="33"/>
      <c r="J65" s="54">
        <f t="shared" si="3"/>
        <v>0</v>
      </c>
      <c r="L65" s="13">
        <f t="shared" si="4"/>
        <v>0</v>
      </c>
      <c r="M65" s="13">
        <f t="shared" si="2"/>
        <v>0</v>
      </c>
    </row>
    <row r="66" spans="2:13" x14ac:dyDescent="0.25">
      <c r="B66" s="30"/>
      <c r="C66" s="30"/>
      <c r="D66" s="30"/>
      <c r="E66" s="32"/>
      <c r="F66" s="30"/>
      <c r="G66" s="30"/>
      <c r="H66" s="30"/>
      <c r="I66" s="33"/>
      <c r="J66" s="54">
        <f t="shared" si="3"/>
        <v>0</v>
      </c>
      <c r="L66" s="13">
        <f t="shared" si="4"/>
        <v>0</v>
      </c>
      <c r="M66" s="13">
        <f t="shared" si="2"/>
        <v>0</v>
      </c>
    </row>
    <row r="67" spans="2:13" x14ac:dyDescent="0.25">
      <c r="B67" s="30"/>
      <c r="C67" s="30"/>
      <c r="D67" s="30"/>
      <c r="E67" s="32"/>
      <c r="F67" s="30"/>
      <c r="G67" s="30"/>
      <c r="H67" s="30"/>
      <c r="I67" s="33"/>
      <c r="J67" s="54">
        <f t="shared" si="3"/>
        <v>0</v>
      </c>
      <c r="L67" s="13">
        <f t="shared" si="4"/>
        <v>0</v>
      </c>
      <c r="M67" s="13">
        <f t="shared" si="2"/>
        <v>0</v>
      </c>
    </row>
    <row r="68" spans="2:13" x14ac:dyDescent="0.25">
      <c r="B68" s="30"/>
      <c r="C68" s="30"/>
      <c r="D68" s="30"/>
      <c r="E68" s="32"/>
      <c r="F68" s="30"/>
      <c r="G68" s="30"/>
      <c r="H68" s="30"/>
      <c r="I68" s="33"/>
      <c r="J68" s="54">
        <f t="shared" si="3"/>
        <v>0</v>
      </c>
      <c r="L68" s="13">
        <f t="shared" si="4"/>
        <v>0</v>
      </c>
      <c r="M68" s="13">
        <f t="shared" si="2"/>
        <v>0</v>
      </c>
    </row>
    <row r="69" spans="2:13" x14ac:dyDescent="0.25">
      <c r="B69" s="30"/>
      <c r="C69" s="30"/>
      <c r="D69" s="30"/>
      <c r="E69" s="32"/>
      <c r="F69" s="30"/>
      <c r="G69" s="30"/>
      <c r="H69" s="30"/>
      <c r="I69" s="33"/>
      <c r="J69" s="54">
        <f t="shared" si="3"/>
        <v>0</v>
      </c>
      <c r="L69" s="13">
        <f t="shared" si="4"/>
        <v>0</v>
      </c>
      <c r="M69" s="13">
        <f t="shared" si="2"/>
        <v>0</v>
      </c>
    </row>
    <row r="70" spans="2:13" x14ac:dyDescent="0.25">
      <c r="B70" s="30"/>
      <c r="C70" s="30"/>
      <c r="D70" s="30"/>
      <c r="E70" s="32"/>
      <c r="F70" s="30"/>
      <c r="G70" s="30"/>
      <c r="H70" s="30"/>
      <c r="I70" s="33"/>
      <c r="J70" s="54">
        <f t="shared" ref="J70:J101" si="5">IF(I70="NF",0,IFERROR(VLOOKUP(B70,intervenants,3,FALSE),0)*E70)</f>
        <v>0</v>
      </c>
      <c r="L70" s="13">
        <f t="shared" ref="L70:L80" si="6">+IFERROR(VLOOKUP(F70,missions,2,FALSE),0)</f>
        <v>0</v>
      </c>
      <c r="M70" s="13">
        <f t="shared" si="2"/>
        <v>0</v>
      </c>
    </row>
    <row r="71" spans="2:13" x14ac:dyDescent="0.25">
      <c r="B71" s="30"/>
      <c r="C71" s="30"/>
      <c r="D71" s="30"/>
      <c r="E71" s="32"/>
      <c r="F71" s="30"/>
      <c r="G71" s="30"/>
      <c r="H71" s="30"/>
      <c r="I71" s="33"/>
      <c r="J71" s="54">
        <f t="shared" si="5"/>
        <v>0</v>
      </c>
      <c r="L71" s="13">
        <f t="shared" si="6"/>
        <v>0</v>
      </c>
      <c r="M71" s="13">
        <f t="shared" ref="M71:M80" si="7">+IF(ISBLANK(C71),0,MONTH(C71))</f>
        <v>0</v>
      </c>
    </row>
    <row r="72" spans="2:13" x14ac:dyDescent="0.25">
      <c r="B72" s="30"/>
      <c r="C72" s="30"/>
      <c r="D72" s="30"/>
      <c r="E72" s="32"/>
      <c r="F72" s="30"/>
      <c r="G72" s="30"/>
      <c r="H72" s="30"/>
      <c r="I72" s="33"/>
      <c r="J72" s="54">
        <f t="shared" si="5"/>
        <v>0</v>
      </c>
      <c r="L72" s="13">
        <f t="shared" si="6"/>
        <v>0</v>
      </c>
      <c r="M72" s="13">
        <f t="shared" si="7"/>
        <v>0</v>
      </c>
    </row>
    <row r="73" spans="2:13" x14ac:dyDescent="0.25">
      <c r="B73" s="30"/>
      <c r="C73" s="30"/>
      <c r="D73" s="30"/>
      <c r="E73" s="32"/>
      <c r="F73" s="30"/>
      <c r="G73" s="30"/>
      <c r="H73" s="30"/>
      <c r="I73" s="33"/>
      <c r="J73" s="54">
        <f t="shared" si="5"/>
        <v>0</v>
      </c>
      <c r="L73" s="13">
        <f t="shared" si="6"/>
        <v>0</v>
      </c>
      <c r="M73" s="13">
        <f t="shared" si="7"/>
        <v>0</v>
      </c>
    </row>
    <row r="74" spans="2:13" x14ac:dyDescent="0.25">
      <c r="B74" s="30"/>
      <c r="C74" s="30"/>
      <c r="D74" s="30"/>
      <c r="E74" s="32"/>
      <c r="F74" s="30"/>
      <c r="G74" s="30"/>
      <c r="H74" s="30"/>
      <c r="I74" s="33"/>
      <c r="J74" s="54">
        <f t="shared" si="5"/>
        <v>0</v>
      </c>
      <c r="L74" s="13">
        <f t="shared" si="6"/>
        <v>0</v>
      </c>
      <c r="M74" s="13">
        <f t="shared" si="7"/>
        <v>0</v>
      </c>
    </row>
    <row r="75" spans="2:13" x14ac:dyDescent="0.25">
      <c r="B75" s="30"/>
      <c r="C75" s="30"/>
      <c r="D75" s="30"/>
      <c r="E75" s="32"/>
      <c r="F75" s="30"/>
      <c r="G75" s="30"/>
      <c r="H75" s="30"/>
      <c r="I75" s="33"/>
      <c r="J75" s="54">
        <f t="shared" si="5"/>
        <v>0</v>
      </c>
      <c r="L75" s="13">
        <f t="shared" si="6"/>
        <v>0</v>
      </c>
      <c r="M75" s="13">
        <f t="shared" si="7"/>
        <v>0</v>
      </c>
    </row>
    <row r="76" spans="2:13" x14ac:dyDescent="0.25">
      <c r="B76" s="30"/>
      <c r="C76" s="30"/>
      <c r="D76" s="30"/>
      <c r="E76" s="32"/>
      <c r="F76" s="30"/>
      <c r="G76" s="30"/>
      <c r="H76" s="30"/>
      <c r="I76" s="33"/>
      <c r="J76" s="54">
        <f t="shared" si="5"/>
        <v>0</v>
      </c>
      <c r="L76" s="13">
        <f t="shared" si="6"/>
        <v>0</v>
      </c>
      <c r="M76" s="13">
        <f t="shared" si="7"/>
        <v>0</v>
      </c>
    </row>
    <row r="77" spans="2:13" x14ac:dyDescent="0.25">
      <c r="B77" s="30"/>
      <c r="C77" s="30"/>
      <c r="D77" s="30"/>
      <c r="E77" s="32"/>
      <c r="F77" s="30"/>
      <c r="G77" s="30"/>
      <c r="H77" s="30"/>
      <c r="I77" s="33"/>
      <c r="J77" s="54">
        <f t="shared" si="5"/>
        <v>0</v>
      </c>
      <c r="L77" s="13">
        <f t="shared" si="6"/>
        <v>0</v>
      </c>
      <c r="M77" s="13">
        <f t="shared" si="7"/>
        <v>0</v>
      </c>
    </row>
    <row r="78" spans="2:13" x14ac:dyDescent="0.25">
      <c r="B78" s="30"/>
      <c r="C78" s="30"/>
      <c r="D78" s="30"/>
      <c r="E78" s="32"/>
      <c r="F78" s="30"/>
      <c r="G78" s="30"/>
      <c r="H78" s="30"/>
      <c r="I78" s="33"/>
      <c r="J78" s="54">
        <f t="shared" si="5"/>
        <v>0</v>
      </c>
      <c r="L78" s="13">
        <f t="shared" si="6"/>
        <v>0</v>
      </c>
      <c r="M78" s="13">
        <f t="shared" si="7"/>
        <v>0</v>
      </c>
    </row>
    <row r="79" spans="2:13" x14ac:dyDescent="0.25">
      <c r="B79" s="30"/>
      <c r="C79" s="30"/>
      <c r="D79" s="30"/>
      <c r="E79" s="32"/>
      <c r="F79" s="30"/>
      <c r="G79" s="30"/>
      <c r="H79" s="30"/>
      <c r="I79" s="33"/>
      <c r="J79" s="54">
        <f t="shared" si="5"/>
        <v>0</v>
      </c>
      <c r="L79" s="13">
        <f t="shared" si="6"/>
        <v>0</v>
      </c>
      <c r="M79" s="13">
        <f t="shared" si="7"/>
        <v>0</v>
      </c>
    </row>
    <row r="80" spans="2:13" x14ac:dyDescent="0.25">
      <c r="B80" s="30"/>
      <c r="C80" s="30"/>
      <c r="D80" s="30"/>
      <c r="E80" s="32"/>
      <c r="F80" s="30"/>
      <c r="G80" s="30"/>
      <c r="H80" s="30"/>
      <c r="I80" s="33"/>
      <c r="J80" s="54">
        <f t="shared" si="5"/>
        <v>0</v>
      </c>
      <c r="L80" s="13">
        <f t="shared" si="6"/>
        <v>0</v>
      </c>
      <c r="M80" s="13">
        <f t="shared" si="7"/>
        <v>0</v>
      </c>
    </row>
    <row r="81" spans="1:13" x14ac:dyDescent="0.25">
      <c r="B81" s="30"/>
      <c r="C81" s="30"/>
      <c r="D81" s="30"/>
      <c r="E81" s="32"/>
      <c r="F81" s="30"/>
      <c r="G81" s="30"/>
      <c r="H81" s="30"/>
      <c r="I81" s="33"/>
      <c r="J81" s="54">
        <f t="shared" si="5"/>
        <v>0</v>
      </c>
      <c r="L81" s="13">
        <f t="shared" ref="L81" si="8">+IFERROR(VLOOKUP(F81,missions,2,FALSE),0)</f>
        <v>0</v>
      </c>
      <c r="M81" s="13">
        <f t="shared" ref="M81" si="9">+IF(ISBLANK(C81),0,MONTH(C81))</f>
        <v>0</v>
      </c>
    </row>
    <row r="82" spans="1:13" ht="15.75" customHeight="1" x14ac:dyDescent="0.25"/>
    <row r="83" spans="1:13" x14ac:dyDescent="0.25">
      <c r="A83" s="48" t="s">
        <v>165</v>
      </c>
    </row>
    <row r="84" spans="1:13" x14ac:dyDescent="0.25">
      <c r="A84" s="49" t="s">
        <v>168</v>
      </c>
    </row>
    <row r="85" spans="1:13" x14ac:dyDescent="0.25">
      <c r="A85" s="49" t="s">
        <v>167</v>
      </c>
    </row>
    <row r="86" spans="1:13" x14ac:dyDescent="0.25">
      <c r="A86" s="49" t="s">
        <v>166</v>
      </c>
    </row>
  </sheetData>
  <sheetProtection sheet="1" objects="1" scenarios="1"/>
  <autoFilter ref="B5:J82"/>
  <mergeCells count="1">
    <mergeCell ref="B1:J1"/>
  </mergeCells>
  <dataValidations count="5">
    <dataValidation type="list" allowBlank="1" showInputMessage="1" showErrorMessage="1" sqref="B6:B81">
      <formula1>liste_intervenants</formula1>
    </dataValidation>
    <dataValidation type="list" allowBlank="1" showInputMessage="1" showErrorMessage="1" sqref="D6:D81">
      <formula1>Code_clients</formula1>
    </dataValidation>
    <dataValidation type="list" allowBlank="1" showInputMessage="1" showErrorMessage="1" sqref="I6:I81">
      <formula1>"F,NF"</formula1>
    </dataValidation>
    <dataValidation type="list" allowBlank="1" showInputMessage="1" showErrorMessage="1" sqref="F6:F81">
      <formula1>liste_missions</formula1>
    </dataValidation>
    <dataValidation type="list" allowBlank="1" showInputMessage="1" showErrorMessage="1" sqref="G6:G81">
      <formula1>INDIRECT(L6)</formula1>
    </dataValidation>
  </dataValidations>
  <pageMargins left="0.15748031496062992" right="0.15748031496062992" top="0.51181102362204722" bottom="0.35433070866141736" header="0.15748031496062992" footer="0.15748031496062992"/>
  <pageSetup paperSize="9" scale="75" fitToHeight="0" orientation="landscape" r:id="rId1"/>
  <headerFooter>
    <oddFooter>&amp;C&amp;"+,Normal"&amp;9&amp;K000000- &amp;P / &amp;N -&amp;R&amp;9&amp;K000000&amp;D
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H79"/>
  <sheetViews>
    <sheetView showGridLines="0" zoomScaleNormal="100" workbookViewId="0">
      <selection activeCell="B7" sqref="B7:C7"/>
    </sheetView>
  </sheetViews>
  <sheetFormatPr baseColWidth="10" defaultColWidth="15" defaultRowHeight="15" x14ac:dyDescent="0.25"/>
  <cols>
    <col min="1" max="1" width="4.7109375" customWidth="1"/>
    <col min="2" max="2" width="3.5703125" customWidth="1"/>
    <col min="3" max="3" width="13.7109375" customWidth="1"/>
    <col min="4" max="4" width="3" customWidth="1"/>
    <col min="5" max="6" width="15.7109375" customWidth="1"/>
    <col min="7" max="7" width="16.7109375" customWidth="1"/>
    <col min="8" max="8" width="15.7109375" style="13" customWidth="1"/>
    <col min="9" max="9" width="4.7109375" customWidth="1"/>
  </cols>
  <sheetData>
    <row r="1" spans="1:8" ht="18.75" x14ac:dyDescent="0.3">
      <c r="B1" s="64" t="s">
        <v>157</v>
      </c>
      <c r="C1" s="64"/>
      <c r="D1" s="64"/>
      <c r="E1" s="64"/>
      <c r="F1" s="64"/>
      <c r="G1" s="64"/>
      <c r="H1" s="64"/>
    </row>
    <row r="3" spans="1:8" x14ac:dyDescent="0.25">
      <c r="B3" s="65" t="s">
        <v>151</v>
      </c>
      <c r="C3" s="65"/>
      <c r="D3" s="65"/>
      <c r="E3" s="65"/>
      <c r="F3" s="65"/>
      <c r="G3" s="65"/>
      <c r="H3" s="65"/>
    </row>
    <row r="4" spans="1:8" x14ac:dyDescent="0.25">
      <c r="B4" s="29"/>
      <c r="C4" s="29"/>
      <c r="D4" s="29"/>
      <c r="E4" s="29"/>
      <c r="F4" s="29"/>
    </row>
    <row r="5" spans="1:8" ht="15.75" x14ac:dyDescent="0.25">
      <c r="B5" s="29" t="s">
        <v>150</v>
      </c>
      <c r="C5" s="29"/>
      <c r="E5" s="35" t="s">
        <v>35</v>
      </c>
      <c r="F5" s="46"/>
      <c r="G5" s="46"/>
      <c r="H5" s="46"/>
    </row>
    <row r="6" spans="1:8" x14ac:dyDescent="0.25">
      <c r="B6" s="29"/>
      <c r="C6" s="29"/>
      <c r="D6" s="29"/>
      <c r="E6" s="29"/>
      <c r="F6" s="29"/>
      <c r="H6"/>
    </row>
    <row r="7" spans="1:8" ht="30" x14ac:dyDescent="0.25">
      <c r="B7" s="66" t="s">
        <v>145</v>
      </c>
      <c r="C7" s="67"/>
      <c r="E7" s="23" t="s">
        <v>120</v>
      </c>
      <c r="F7" s="27" t="s">
        <v>148</v>
      </c>
      <c r="G7" s="27" t="s">
        <v>149</v>
      </c>
      <c r="H7" s="41" t="s">
        <v>170</v>
      </c>
    </row>
    <row r="8" spans="1:8" s="1" customFormat="1" x14ac:dyDescent="0.25">
      <c r="A8"/>
      <c r="B8" s="44">
        <v>1</v>
      </c>
      <c r="C8" s="52" t="s">
        <v>171</v>
      </c>
      <c r="E8" s="39">
        <f>+SUMIFS('saisie des temps'!$E$6:$E$81,'saisie des temps'!$D$6:$D$81,synthèse!$E$5,'saisie des temps'!$M$6:$M$81,synthèse!$B8)</f>
        <v>0</v>
      </c>
      <c r="F8" s="40">
        <f>+SUMIFS('saisie des temps'!$E$6:$E$81,'saisie des temps'!$D$6:$D$81,synthèse!$E$5,'saisie des temps'!$M$6:$M$81,synthèse!$B8,'saisie des temps'!$I$6:$I$81,"F")</f>
        <v>0</v>
      </c>
      <c r="G8" s="40">
        <f>+SUMIFS('saisie des temps'!$E$6:$E$81,'saisie des temps'!$D$6:$D$81,synthèse!$E$5,'saisie des temps'!$M$6:$M$81,synthèse!$B8,'saisie des temps'!$I$6:$I$81,"NF")</f>
        <v>0</v>
      </c>
      <c r="H8" s="39">
        <f>+SUMIFS('saisie des temps'!$J$6:$J$81,'saisie des temps'!$D$6:$D$81,synthèse!$E$5,'saisie des temps'!$M$6:$M$81,synthèse!$B8)</f>
        <v>0</v>
      </c>
    </row>
    <row r="9" spans="1:8" s="1" customFormat="1" x14ac:dyDescent="0.25">
      <c r="A9"/>
      <c r="B9" s="44">
        <v>2</v>
      </c>
      <c r="C9" s="52" t="s">
        <v>172</v>
      </c>
      <c r="E9" s="39">
        <f>+SUMIFS('saisie des temps'!$E$6:$E$81,'saisie des temps'!$D$6:$D$81,synthèse!$E$5,'saisie des temps'!$M$6:$M$81,synthèse!$B9)</f>
        <v>0</v>
      </c>
      <c r="F9" s="40">
        <f>+SUMIFS('saisie des temps'!$E$6:$E$81,'saisie des temps'!$D$6:$D$81,synthèse!$E$5,'saisie des temps'!$M$6:$M$81,synthèse!$B9,'saisie des temps'!$I$6:$I$81,"F")</f>
        <v>0</v>
      </c>
      <c r="G9" s="40">
        <f>+SUMIFS('saisie des temps'!$E$6:$E$81,'saisie des temps'!$D$6:$D$81,synthèse!$E$5,'saisie des temps'!$M$6:$M$81,synthèse!$B9,'saisie des temps'!$I$6:$I$81,"NF")</f>
        <v>0</v>
      </c>
      <c r="H9" s="39">
        <f>+SUMIFS('saisie des temps'!$J$6:$J$81,'saisie des temps'!$D$6:$D$81,synthèse!$E$5,'saisie des temps'!$M$6:$M$81,synthèse!$B9)</f>
        <v>0</v>
      </c>
    </row>
    <row r="10" spans="1:8" s="1" customFormat="1" x14ac:dyDescent="0.25">
      <c r="A10"/>
      <c r="B10" s="44">
        <v>3</v>
      </c>
      <c r="C10" s="52" t="s">
        <v>173</v>
      </c>
      <c r="E10" s="39">
        <f>+SUMIFS('saisie des temps'!$E$6:$E$81,'saisie des temps'!$D$6:$D$81,synthèse!$E$5,'saisie des temps'!$M$6:$M$81,synthèse!$B10)</f>
        <v>1.5</v>
      </c>
      <c r="F10" s="40">
        <f>+SUMIFS('saisie des temps'!$E$6:$E$81,'saisie des temps'!$D$6:$D$81,synthèse!$E$5,'saisie des temps'!$M$6:$M$81,synthèse!$B10,'saisie des temps'!$I$6:$I$81,"F")</f>
        <v>1</v>
      </c>
      <c r="G10" s="40">
        <f>+SUMIFS('saisie des temps'!$E$6:$E$81,'saisie des temps'!$D$6:$D$81,synthèse!$E$5,'saisie des temps'!$M$6:$M$81,synthèse!$B10,'saisie des temps'!$I$6:$I$81,"NF")</f>
        <v>0.5</v>
      </c>
      <c r="H10" s="39">
        <f>+SUMIFS('saisie des temps'!$J$6:$J$81,'saisie des temps'!$D$6:$D$81,synthèse!$E$5,'saisie des temps'!$M$6:$M$81,synthèse!$B10)</f>
        <v>50</v>
      </c>
    </row>
    <row r="11" spans="1:8" s="1" customFormat="1" x14ac:dyDescent="0.25">
      <c r="A11"/>
      <c r="B11" s="44">
        <v>4</v>
      </c>
      <c r="C11" s="52" t="s">
        <v>174</v>
      </c>
      <c r="E11" s="39">
        <f>+SUMIFS('saisie des temps'!$E$6:$E$81,'saisie des temps'!$D$6:$D$81,synthèse!$E$5,'saisie des temps'!$M$6:$M$81,synthèse!$B11)</f>
        <v>0</v>
      </c>
      <c r="F11" s="40">
        <f>+SUMIFS('saisie des temps'!$E$6:$E$81,'saisie des temps'!$D$6:$D$81,synthèse!$E$5,'saisie des temps'!$M$6:$M$81,synthèse!$B11,'saisie des temps'!$I$6:$I$81,"F")</f>
        <v>0</v>
      </c>
      <c r="G11" s="40">
        <f>+SUMIFS('saisie des temps'!$E$6:$E$81,'saisie des temps'!$D$6:$D$81,synthèse!$E$5,'saisie des temps'!$M$6:$M$81,synthèse!$B11,'saisie des temps'!$I$6:$I$81,"NF")</f>
        <v>0</v>
      </c>
      <c r="H11" s="39">
        <f>+SUMIFS('saisie des temps'!$J$6:$J$81,'saisie des temps'!$D$6:$D$81,synthèse!$E$5,'saisie des temps'!$M$6:$M$81,synthèse!$B11)</f>
        <v>0</v>
      </c>
    </row>
    <row r="12" spans="1:8" s="1" customFormat="1" x14ac:dyDescent="0.25">
      <c r="A12"/>
      <c r="B12" s="44">
        <v>5</v>
      </c>
      <c r="C12" s="52" t="s">
        <v>175</v>
      </c>
      <c r="E12" s="39">
        <f>+SUMIFS('saisie des temps'!$E$6:$E$81,'saisie des temps'!$D$6:$D$81,synthèse!$E$5,'saisie des temps'!$M$6:$M$81,synthèse!$B12)</f>
        <v>0</v>
      </c>
      <c r="F12" s="40">
        <f>+SUMIFS('saisie des temps'!$E$6:$E$81,'saisie des temps'!$D$6:$D$81,synthèse!$E$5,'saisie des temps'!$M$6:$M$81,synthèse!$B12,'saisie des temps'!$I$6:$I$81,"F")</f>
        <v>0</v>
      </c>
      <c r="G12" s="40">
        <f>+SUMIFS('saisie des temps'!$E$6:$E$81,'saisie des temps'!$D$6:$D$81,synthèse!$E$5,'saisie des temps'!$M$6:$M$81,synthèse!$B12,'saisie des temps'!$I$6:$I$81,"NF")</f>
        <v>0</v>
      </c>
      <c r="H12" s="39">
        <f>+SUMIFS('saisie des temps'!$J$6:$J$81,'saisie des temps'!$D$6:$D$81,synthèse!$E$5,'saisie des temps'!$M$6:$M$81,synthèse!$B12)</f>
        <v>0</v>
      </c>
    </row>
    <row r="13" spans="1:8" s="1" customFormat="1" x14ac:dyDescent="0.25">
      <c r="A13"/>
      <c r="B13" s="44">
        <v>6</v>
      </c>
      <c r="C13" s="52" t="s">
        <v>176</v>
      </c>
      <c r="E13" s="39">
        <f>+SUMIFS('saisie des temps'!$E$6:$E$81,'saisie des temps'!$D$6:$D$81,synthèse!$E$5,'saisie des temps'!$M$6:$M$81,synthèse!$B13)</f>
        <v>0</v>
      </c>
      <c r="F13" s="40">
        <f>+SUMIFS('saisie des temps'!$E$6:$E$81,'saisie des temps'!$D$6:$D$81,synthèse!$E$5,'saisie des temps'!$M$6:$M$81,synthèse!$B13,'saisie des temps'!$I$6:$I$81,"F")</f>
        <v>0</v>
      </c>
      <c r="G13" s="40">
        <f>+SUMIFS('saisie des temps'!$E$6:$E$81,'saisie des temps'!$D$6:$D$81,synthèse!$E$5,'saisie des temps'!$M$6:$M$81,synthèse!$B13,'saisie des temps'!$I$6:$I$81,"NF")</f>
        <v>0</v>
      </c>
      <c r="H13" s="39">
        <f>+SUMIFS('saisie des temps'!$J$6:$J$81,'saisie des temps'!$D$6:$D$81,synthèse!$E$5,'saisie des temps'!$M$6:$M$81,synthèse!$B13)</f>
        <v>0</v>
      </c>
    </row>
    <row r="14" spans="1:8" s="1" customFormat="1" x14ac:dyDescent="0.25">
      <c r="A14"/>
      <c r="B14" s="44">
        <v>7</v>
      </c>
      <c r="C14" s="52" t="s">
        <v>177</v>
      </c>
      <c r="E14" s="39">
        <f>+SUMIFS('saisie des temps'!$E$6:$E$81,'saisie des temps'!$D$6:$D$81,synthèse!$E$5,'saisie des temps'!$M$6:$M$81,synthèse!$B14)</f>
        <v>0</v>
      </c>
      <c r="F14" s="40">
        <f>+SUMIFS('saisie des temps'!$E$6:$E$81,'saisie des temps'!$D$6:$D$81,synthèse!$E$5,'saisie des temps'!$M$6:$M$81,synthèse!$B14,'saisie des temps'!$I$6:$I$81,"F")</f>
        <v>0</v>
      </c>
      <c r="G14" s="40">
        <f>+SUMIFS('saisie des temps'!$E$6:$E$81,'saisie des temps'!$D$6:$D$81,synthèse!$E$5,'saisie des temps'!$M$6:$M$81,synthèse!$B14,'saisie des temps'!$I$6:$I$81,"NF")</f>
        <v>0</v>
      </c>
      <c r="H14" s="39">
        <f>+SUMIFS('saisie des temps'!$J$6:$J$81,'saisie des temps'!$D$6:$D$81,synthèse!$E$5,'saisie des temps'!$M$6:$M$81,synthèse!$B14)</f>
        <v>0</v>
      </c>
    </row>
    <row r="15" spans="1:8" s="1" customFormat="1" x14ac:dyDescent="0.25">
      <c r="A15"/>
      <c r="B15" s="44">
        <v>8</v>
      </c>
      <c r="C15" s="52" t="s">
        <v>178</v>
      </c>
      <c r="E15" s="39">
        <f>+SUMIFS('saisie des temps'!$E$6:$E$81,'saisie des temps'!$D$6:$D$81,synthèse!$E$5,'saisie des temps'!$M$6:$M$81,synthèse!$B15)</f>
        <v>0</v>
      </c>
      <c r="F15" s="40">
        <f>+SUMIFS('saisie des temps'!$E$6:$E$81,'saisie des temps'!$D$6:$D$81,synthèse!$E$5,'saisie des temps'!$M$6:$M$81,synthèse!$B15,'saisie des temps'!$I$6:$I$81,"F")</f>
        <v>0</v>
      </c>
      <c r="G15" s="40">
        <f>+SUMIFS('saisie des temps'!$E$6:$E$81,'saisie des temps'!$D$6:$D$81,synthèse!$E$5,'saisie des temps'!$M$6:$M$81,synthèse!$B15,'saisie des temps'!$I$6:$I$81,"NF")</f>
        <v>0</v>
      </c>
      <c r="H15" s="39">
        <f>+SUMIFS('saisie des temps'!$J$6:$J$81,'saisie des temps'!$D$6:$D$81,synthèse!$E$5,'saisie des temps'!$M$6:$M$81,synthèse!$B15)</f>
        <v>0</v>
      </c>
    </row>
    <row r="16" spans="1:8" s="1" customFormat="1" x14ac:dyDescent="0.25">
      <c r="A16"/>
      <c r="B16" s="44">
        <v>9</v>
      </c>
      <c r="C16" s="52" t="s">
        <v>179</v>
      </c>
      <c r="E16" s="39">
        <f>+SUMIFS('saisie des temps'!$E$6:$E$81,'saisie des temps'!$D$6:$D$81,synthèse!$E$5,'saisie des temps'!$M$6:$M$81,synthèse!$B16)</f>
        <v>0</v>
      </c>
      <c r="F16" s="40">
        <f>+SUMIFS('saisie des temps'!$E$6:$E$81,'saisie des temps'!$D$6:$D$81,synthèse!$E$5,'saisie des temps'!$M$6:$M$81,synthèse!$B16,'saisie des temps'!$I$6:$I$81,"F")</f>
        <v>0</v>
      </c>
      <c r="G16" s="40">
        <f>+SUMIFS('saisie des temps'!$E$6:$E$81,'saisie des temps'!$D$6:$D$81,synthèse!$E$5,'saisie des temps'!$M$6:$M$81,synthèse!$B16,'saisie des temps'!$I$6:$I$81,"NF")</f>
        <v>0</v>
      </c>
      <c r="H16" s="39">
        <f>+SUMIFS('saisie des temps'!$J$6:$J$81,'saisie des temps'!$D$6:$D$81,synthèse!$E$5,'saisie des temps'!$M$6:$M$81,synthèse!$B16)</f>
        <v>0</v>
      </c>
    </row>
    <row r="17" spans="1:8" s="1" customFormat="1" x14ac:dyDescent="0.25">
      <c r="A17"/>
      <c r="B17" s="44">
        <v>10</v>
      </c>
      <c r="C17" s="52" t="s">
        <v>180</v>
      </c>
      <c r="E17" s="39">
        <f>+SUMIFS('saisie des temps'!$E$6:$E$81,'saisie des temps'!$D$6:$D$81,synthèse!$E$5,'saisie des temps'!$M$6:$M$81,synthèse!$B17)</f>
        <v>0</v>
      </c>
      <c r="F17" s="40">
        <f>+SUMIFS('saisie des temps'!$E$6:$E$81,'saisie des temps'!$D$6:$D$81,synthèse!$E$5,'saisie des temps'!$M$6:$M$81,synthèse!$B17,'saisie des temps'!$I$6:$I$81,"F")</f>
        <v>0</v>
      </c>
      <c r="G17" s="40">
        <f>+SUMIFS('saisie des temps'!$E$6:$E$81,'saisie des temps'!$D$6:$D$81,synthèse!$E$5,'saisie des temps'!$M$6:$M$81,synthèse!$B17,'saisie des temps'!$I$6:$I$81,"NF")</f>
        <v>0</v>
      </c>
      <c r="H17" s="39">
        <f>+SUMIFS('saisie des temps'!$J$6:$J$81,'saisie des temps'!$D$6:$D$81,synthèse!$E$5,'saisie des temps'!$M$6:$M$81,synthèse!$B17)</f>
        <v>0</v>
      </c>
    </row>
    <row r="18" spans="1:8" s="1" customFormat="1" x14ac:dyDescent="0.25">
      <c r="A18"/>
      <c r="B18" s="44">
        <v>11</v>
      </c>
      <c r="C18" s="52" t="s">
        <v>181</v>
      </c>
      <c r="E18" s="39">
        <f>+SUMIFS('saisie des temps'!$E$6:$E$81,'saisie des temps'!$D$6:$D$81,synthèse!$E$5,'saisie des temps'!$M$6:$M$81,synthèse!$B18)</f>
        <v>0</v>
      </c>
      <c r="F18" s="40">
        <f>+SUMIFS('saisie des temps'!$E$6:$E$81,'saisie des temps'!$D$6:$D$81,synthèse!$E$5,'saisie des temps'!$M$6:$M$81,synthèse!$B18,'saisie des temps'!$I$6:$I$81,"F")</f>
        <v>0</v>
      </c>
      <c r="G18" s="40">
        <f>+SUMIFS('saisie des temps'!$E$6:$E$81,'saisie des temps'!$D$6:$D$81,synthèse!$E$5,'saisie des temps'!$M$6:$M$81,synthèse!$B18,'saisie des temps'!$I$6:$I$81,"NF")</f>
        <v>0</v>
      </c>
      <c r="H18" s="39">
        <f>+SUMIFS('saisie des temps'!$J$6:$J$81,'saisie des temps'!$D$6:$D$81,synthèse!$E$5,'saisie des temps'!$M$6:$M$81,synthèse!$B18)</f>
        <v>0</v>
      </c>
    </row>
    <row r="19" spans="1:8" s="1" customFormat="1" x14ac:dyDescent="0.25">
      <c r="A19"/>
      <c r="B19" s="44">
        <v>12</v>
      </c>
      <c r="C19" s="52" t="s">
        <v>182</v>
      </c>
      <c r="E19" s="39">
        <f>+SUMIFS('saisie des temps'!$E$6:$E$81,'saisie des temps'!$D$6:$D$81,synthèse!$E$5,'saisie des temps'!$M$6:$M$81,synthèse!$B19)</f>
        <v>0</v>
      </c>
      <c r="F19" s="40">
        <f>+SUMIFS('saisie des temps'!$E$6:$E$81,'saisie des temps'!$D$6:$D$81,synthèse!$E$5,'saisie des temps'!$M$6:$M$81,synthèse!$B19,'saisie des temps'!$I$6:$I$81,"F")</f>
        <v>0</v>
      </c>
      <c r="G19" s="40">
        <f>+SUMIFS('saisie des temps'!$E$6:$E$81,'saisie des temps'!$D$6:$D$81,synthèse!$E$5,'saisie des temps'!$M$6:$M$81,synthèse!$B19,'saisie des temps'!$I$6:$I$81,"NF")</f>
        <v>0</v>
      </c>
      <c r="H19" s="39">
        <f>+SUMIFS('saisie des temps'!$J$6:$J$81,'saisie des temps'!$D$6:$D$81,synthèse!$E$5,'saisie des temps'!$M$6:$M$81,synthèse!$B19)</f>
        <v>0</v>
      </c>
    </row>
    <row r="20" spans="1:8" s="1" customFormat="1" x14ac:dyDescent="0.25">
      <c r="A20"/>
      <c r="C20" s="17"/>
      <c r="E20" s="36"/>
      <c r="F20" s="37"/>
      <c r="G20" s="37"/>
      <c r="H20" s="13"/>
    </row>
    <row r="21" spans="1:8" s="1" customFormat="1" x14ac:dyDescent="0.25">
      <c r="A21"/>
      <c r="C21" s="44" t="s">
        <v>147</v>
      </c>
      <c r="E21" s="39">
        <f>+SUM(E8:E19)</f>
        <v>1.5</v>
      </c>
      <c r="F21" s="40">
        <f t="shared" ref="F21:G21" si="0">+SUM(F8:F19)</f>
        <v>1</v>
      </c>
      <c r="G21" s="40">
        <f t="shared" si="0"/>
        <v>0.5</v>
      </c>
      <c r="H21" s="39">
        <f>+SUM(H8:H19)</f>
        <v>50</v>
      </c>
    </row>
    <row r="23" spans="1:8" x14ac:dyDescent="0.25">
      <c r="B23" s="65" t="s">
        <v>152</v>
      </c>
      <c r="C23" s="65"/>
      <c r="D23" s="65"/>
      <c r="E23" s="65"/>
      <c r="F23" s="65"/>
      <c r="G23" s="65"/>
      <c r="H23" s="65"/>
    </row>
    <row r="24" spans="1:8" x14ac:dyDescent="0.25">
      <c r="B24" s="29"/>
      <c r="C24" s="29"/>
      <c r="D24" s="29"/>
      <c r="E24" s="29"/>
      <c r="F24" s="29"/>
    </row>
    <row r="25" spans="1:8" ht="15.75" x14ac:dyDescent="0.25">
      <c r="B25" s="29" t="s">
        <v>153</v>
      </c>
      <c r="C25" s="29"/>
      <c r="E25" s="35" t="s">
        <v>9</v>
      </c>
      <c r="F25" s="46"/>
      <c r="G25" s="46"/>
      <c r="H25" s="46"/>
    </row>
    <row r="26" spans="1:8" x14ac:dyDescent="0.25">
      <c r="B26" s="29"/>
      <c r="C26" s="29"/>
      <c r="D26" s="29"/>
      <c r="E26" s="29"/>
      <c r="F26" s="29"/>
    </row>
    <row r="27" spans="1:8" ht="30" x14ac:dyDescent="0.25">
      <c r="B27" s="66" t="s">
        <v>145</v>
      </c>
      <c r="C27" s="67"/>
      <c r="E27" s="23" t="s">
        <v>120</v>
      </c>
      <c r="F27" s="27" t="s">
        <v>183</v>
      </c>
      <c r="G27" s="27" t="s">
        <v>184</v>
      </c>
      <c r="H27" s="41" t="s">
        <v>170</v>
      </c>
    </row>
    <row r="28" spans="1:8" x14ac:dyDescent="0.25">
      <c r="B28" s="44">
        <v>1</v>
      </c>
      <c r="C28" s="52" t="s">
        <v>171</v>
      </c>
      <c r="D28" s="1"/>
      <c r="E28" s="39">
        <f>+SUMIFS('saisie des temps'!$E$6:$E$81,'saisie des temps'!$B$6:$B$81,synthèse!$E$25,'saisie des temps'!$M$6:$M$81,synthèse!$B28)</f>
        <v>0</v>
      </c>
      <c r="F28" s="40">
        <f>+SUMIFS('saisie des temps'!$E$6:$E$81,'saisie des temps'!$B$6:$B$81,synthèse!$E$25,'saisie des temps'!$M$6:$M$81,synthèse!$B28,'saisie des temps'!$I$6:$I$81,"F")</f>
        <v>0</v>
      </c>
      <c r="G28" s="40">
        <f>+SUMIFS('saisie des temps'!$E$6:$E$81,'saisie des temps'!$B$6:$B$81,synthèse!$E$25,'saisie des temps'!$M$6:$M$81,synthèse!$B28,'saisie des temps'!$I$6:$I$81,"NF")</f>
        <v>0</v>
      </c>
      <c r="H28" s="43">
        <f>+SUMIFS('saisie des temps'!$J$6:$J$81,'saisie des temps'!$B$6:$B$81,synthèse!$E$25,'saisie des temps'!$M$6:$M$81,synthèse!$B28)</f>
        <v>0</v>
      </c>
    </row>
    <row r="29" spans="1:8" x14ac:dyDescent="0.25">
      <c r="B29" s="44">
        <v>2</v>
      </c>
      <c r="C29" s="52" t="s">
        <v>172</v>
      </c>
      <c r="D29" s="1"/>
      <c r="E29" s="39">
        <f>+SUMIFS('saisie des temps'!$E$6:$E$81,'saisie des temps'!$B$6:$B$81,synthèse!$E$25,'saisie des temps'!$M$6:$M$81,synthèse!$B29)</f>
        <v>0</v>
      </c>
      <c r="F29" s="40">
        <f>+SUMIFS('saisie des temps'!$E$6:$E$81,'saisie des temps'!$B$6:$B$81,synthèse!$E$25,'saisie des temps'!$M$6:$M$81,synthèse!$B29,'saisie des temps'!$I$6:$I$81,"F")</f>
        <v>0</v>
      </c>
      <c r="G29" s="40">
        <f>+SUMIFS('saisie des temps'!$E$6:$E$81,'saisie des temps'!$B$6:$B$81,synthèse!$E$25,'saisie des temps'!$M$6:$M$81,synthèse!$B29,'saisie des temps'!$I$6:$I$81,"NF")</f>
        <v>0</v>
      </c>
      <c r="H29" s="43">
        <f>+SUMIFS('saisie des temps'!$J$6:$J$81,'saisie des temps'!$B$6:$B$81,synthèse!$E$25,'saisie des temps'!$M$6:$M$81,synthèse!$B29)</f>
        <v>0</v>
      </c>
    </row>
    <row r="30" spans="1:8" x14ac:dyDescent="0.25">
      <c r="B30" s="44">
        <v>3</v>
      </c>
      <c r="C30" s="52" t="s">
        <v>173</v>
      </c>
      <c r="D30" s="1"/>
      <c r="E30" s="39">
        <f>+SUMIFS('saisie des temps'!$E$6:$E$81,'saisie des temps'!$B$6:$B$81,synthèse!$E$25,'saisie des temps'!$M$6:$M$81,synthèse!$B30)</f>
        <v>0.5</v>
      </c>
      <c r="F30" s="40">
        <f>+SUMIFS('saisie des temps'!$E$6:$E$81,'saisie des temps'!$B$6:$B$81,synthèse!$E$25,'saisie des temps'!$M$6:$M$81,synthèse!$B30,'saisie des temps'!$I$6:$I$81,"F")</f>
        <v>0</v>
      </c>
      <c r="G30" s="40">
        <f>+SUMIFS('saisie des temps'!$E$6:$E$81,'saisie des temps'!$B$6:$B$81,synthèse!$E$25,'saisie des temps'!$M$6:$M$81,synthèse!$B30,'saisie des temps'!$I$6:$I$81,"NF")</f>
        <v>0.5</v>
      </c>
      <c r="H30" s="43">
        <f>+SUMIFS('saisie des temps'!$J$6:$J$81,'saisie des temps'!$B$6:$B$81,synthèse!$E$25,'saisie des temps'!$M$6:$M$81,synthèse!$B30)</f>
        <v>0</v>
      </c>
    </row>
    <row r="31" spans="1:8" x14ac:dyDescent="0.25">
      <c r="B31" s="44">
        <v>4</v>
      </c>
      <c r="C31" s="52" t="s">
        <v>174</v>
      </c>
      <c r="D31" s="1"/>
      <c r="E31" s="39">
        <f>+SUMIFS('saisie des temps'!$E$6:$E$81,'saisie des temps'!$B$6:$B$81,synthèse!$E$25,'saisie des temps'!$M$6:$M$81,synthèse!$B31)</f>
        <v>0</v>
      </c>
      <c r="F31" s="40">
        <f>+SUMIFS('saisie des temps'!$E$6:$E$81,'saisie des temps'!$B$6:$B$81,synthèse!$E$25,'saisie des temps'!$M$6:$M$81,synthèse!$B31,'saisie des temps'!$I$6:$I$81,"F")</f>
        <v>0</v>
      </c>
      <c r="G31" s="40">
        <f>+SUMIFS('saisie des temps'!$E$6:$E$81,'saisie des temps'!$B$6:$B$81,synthèse!$E$25,'saisie des temps'!$M$6:$M$81,synthèse!$B31,'saisie des temps'!$I$6:$I$81,"NF")</f>
        <v>0</v>
      </c>
      <c r="H31" s="43">
        <f>+SUMIFS('saisie des temps'!$J$6:$J$81,'saisie des temps'!$B$6:$B$81,synthèse!$E$25,'saisie des temps'!$M$6:$M$81,synthèse!$B31)</f>
        <v>0</v>
      </c>
    </row>
    <row r="32" spans="1:8" x14ac:dyDescent="0.25">
      <c r="B32" s="44">
        <v>5</v>
      </c>
      <c r="C32" s="52" t="s">
        <v>175</v>
      </c>
      <c r="D32" s="1"/>
      <c r="E32" s="39">
        <f>+SUMIFS('saisie des temps'!$E$6:$E$81,'saisie des temps'!$B$6:$B$81,synthèse!$E$25,'saisie des temps'!$M$6:$M$81,synthèse!$B32)</f>
        <v>0</v>
      </c>
      <c r="F32" s="40">
        <f>+SUMIFS('saisie des temps'!$E$6:$E$81,'saisie des temps'!$B$6:$B$81,synthèse!$E$25,'saisie des temps'!$M$6:$M$81,synthèse!$B32,'saisie des temps'!$I$6:$I$81,"F")</f>
        <v>0</v>
      </c>
      <c r="G32" s="40">
        <f>+SUMIFS('saisie des temps'!$E$6:$E$81,'saisie des temps'!$B$6:$B$81,synthèse!$E$25,'saisie des temps'!$M$6:$M$81,synthèse!$B32,'saisie des temps'!$I$6:$I$81,"NF")</f>
        <v>0</v>
      </c>
      <c r="H32" s="43">
        <f>+SUMIFS('saisie des temps'!$J$6:$J$81,'saisie des temps'!$B$6:$B$81,synthèse!$E$25,'saisie des temps'!$M$6:$M$81,synthèse!$B32)</f>
        <v>0</v>
      </c>
    </row>
    <row r="33" spans="2:8" x14ac:dyDescent="0.25">
      <c r="B33" s="44">
        <v>6</v>
      </c>
      <c r="C33" s="52" t="s">
        <v>176</v>
      </c>
      <c r="D33" s="1"/>
      <c r="E33" s="39">
        <f>+SUMIFS('saisie des temps'!$E$6:$E$81,'saisie des temps'!$B$6:$B$81,synthèse!$E$25,'saisie des temps'!$M$6:$M$81,synthèse!$B33)</f>
        <v>0</v>
      </c>
      <c r="F33" s="40">
        <f>+SUMIFS('saisie des temps'!$E$6:$E$81,'saisie des temps'!$B$6:$B$81,synthèse!$E$25,'saisie des temps'!$M$6:$M$81,synthèse!$B33,'saisie des temps'!$I$6:$I$81,"F")</f>
        <v>0</v>
      </c>
      <c r="G33" s="40">
        <f>+SUMIFS('saisie des temps'!$E$6:$E$81,'saisie des temps'!$B$6:$B$81,synthèse!$E$25,'saisie des temps'!$M$6:$M$81,synthèse!$B33,'saisie des temps'!$I$6:$I$81,"NF")</f>
        <v>0</v>
      </c>
      <c r="H33" s="43">
        <f>+SUMIFS('saisie des temps'!$J$6:$J$81,'saisie des temps'!$B$6:$B$81,synthèse!$E$25,'saisie des temps'!$M$6:$M$81,synthèse!$B33)</f>
        <v>0</v>
      </c>
    </row>
    <row r="34" spans="2:8" x14ac:dyDescent="0.25">
      <c r="B34" s="44">
        <v>7</v>
      </c>
      <c r="C34" s="52" t="s">
        <v>177</v>
      </c>
      <c r="D34" s="1"/>
      <c r="E34" s="39">
        <f>+SUMIFS('saisie des temps'!$E$6:$E$81,'saisie des temps'!$B$6:$B$81,synthèse!$E$25,'saisie des temps'!$M$6:$M$81,synthèse!$B34)</f>
        <v>3</v>
      </c>
      <c r="F34" s="40">
        <f>+SUMIFS('saisie des temps'!$E$6:$E$81,'saisie des temps'!$B$6:$B$81,synthèse!$E$25,'saisie des temps'!$M$6:$M$81,synthèse!$B34,'saisie des temps'!$I$6:$I$81,"F")</f>
        <v>3</v>
      </c>
      <c r="G34" s="40">
        <f>+SUMIFS('saisie des temps'!$E$6:$E$81,'saisie des temps'!$B$6:$B$81,synthèse!$E$25,'saisie des temps'!$M$6:$M$81,synthèse!$B34,'saisie des temps'!$I$6:$I$81,"NF")</f>
        <v>0</v>
      </c>
      <c r="H34" s="43">
        <f>+SUMIFS('saisie des temps'!$J$6:$J$81,'saisie des temps'!$B$6:$B$81,synthèse!$E$25,'saisie des temps'!$M$6:$M$81,synthèse!$B34)</f>
        <v>210</v>
      </c>
    </row>
    <row r="35" spans="2:8" x14ac:dyDescent="0.25">
      <c r="B35" s="44">
        <v>8</v>
      </c>
      <c r="C35" s="52" t="s">
        <v>178</v>
      </c>
      <c r="D35" s="1"/>
      <c r="E35" s="39">
        <f>+SUMIFS('saisie des temps'!$E$6:$E$81,'saisie des temps'!$B$6:$B$81,synthèse!$E$25,'saisie des temps'!$M$6:$M$81,synthèse!$B35)</f>
        <v>0</v>
      </c>
      <c r="F35" s="40">
        <f>+SUMIFS('saisie des temps'!$E$6:$E$81,'saisie des temps'!$B$6:$B$81,synthèse!$E$25,'saisie des temps'!$M$6:$M$81,synthèse!$B35,'saisie des temps'!$I$6:$I$81,"F")</f>
        <v>0</v>
      </c>
      <c r="G35" s="40">
        <f>+SUMIFS('saisie des temps'!$E$6:$E$81,'saisie des temps'!$B$6:$B$81,synthèse!$E$25,'saisie des temps'!$M$6:$M$81,synthèse!$B35,'saisie des temps'!$I$6:$I$81,"NF")</f>
        <v>0</v>
      </c>
      <c r="H35" s="43">
        <f>+SUMIFS('saisie des temps'!$J$6:$J$81,'saisie des temps'!$B$6:$B$81,synthèse!$E$25,'saisie des temps'!$M$6:$M$81,synthèse!$B35)</f>
        <v>0</v>
      </c>
    </row>
    <row r="36" spans="2:8" x14ac:dyDescent="0.25">
      <c r="B36" s="44">
        <v>9</v>
      </c>
      <c r="C36" s="52" t="s">
        <v>179</v>
      </c>
      <c r="D36" s="1"/>
      <c r="E36" s="39">
        <f>+SUMIFS('saisie des temps'!$E$6:$E$81,'saisie des temps'!$B$6:$B$81,synthèse!$E$25,'saisie des temps'!$M$6:$M$81,synthèse!$B36)</f>
        <v>0</v>
      </c>
      <c r="F36" s="40">
        <f>+SUMIFS('saisie des temps'!$E$6:$E$81,'saisie des temps'!$B$6:$B$81,synthèse!$E$25,'saisie des temps'!$M$6:$M$81,synthèse!$B36,'saisie des temps'!$I$6:$I$81,"F")</f>
        <v>0</v>
      </c>
      <c r="G36" s="40">
        <f>+SUMIFS('saisie des temps'!$E$6:$E$81,'saisie des temps'!$B$6:$B$81,synthèse!$E$25,'saisie des temps'!$M$6:$M$81,synthèse!$B36,'saisie des temps'!$I$6:$I$81,"NF")</f>
        <v>0</v>
      </c>
      <c r="H36" s="43">
        <f>+SUMIFS('saisie des temps'!$J$6:$J$81,'saisie des temps'!$B$6:$B$81,synthèse!$E$25,'saisie des temps'!$M$6:$M$81,synthèse!$B36)</f>
        <v>0</v>
      </c>
    </row>
    <row r="37" spans="2:8" x14ac:dyDescent="0.25">
      <c r="B37" s="44">
        <v>10</v>
      </c>
      <c r="C37" s="52" t="s">
        <v>180</v>
      </c>
      <c r="D37" s="1"/>
      <c r="E37" s="39">
        <f>+SUMIFS('saisie des temps'!$E$6:$E$81,'saisie des temps'!$B$6:$B$81,synthèse!$E$25,'saisie des temps'!$M$6:$M$81,synthèse!$B37)</f>
        <v>0</v>
      </c>
      <c r="F37" s="40">
        <f>+SUMIFS('saisie des temps'!$E$6:$E$81,'saisie des temps'!$B$6:$B$81,synthèse!$E$25,'saisie des temps'!$M$6:$M$81,synthèse!$B37,'saisie des temps'!$I$6:$I$81,"F")</f>
        <v>0</v>
      </c>
      <c r="G37" s="40">
        <f>+SUMIFS('saisie des temps'!$E$6:$E$81,'saisie des temps'!$B$6:$B$81,synthèse!$E$25,'saisie des temps'!$M$6:$M$81,synthèse!$B37,'saisie des temps'!$I$6:$I$81,"NF")</f>
        <v>0</v>
      </c>
      <c r="H37" s="43">
        <f>+SUMIFS('saisie des temps'!$J$6:$J$81,'saisie des temps'!$B$6:$B$81,synthèse!$E$25,'saisie des temps'!$M$6:$M$81,synthèse!$B37)</f>
        <v>0</v>
      </c>
    </row>
    <row r="38" spans="2:8" x14ac:dyDescent="0.25">
      <c r="B38" s="44">
        <v>11</v>
      </c>
      <c r="C38" s="52" t="s">
        <v>181</v>
      </c>
      <c r="D38" s="1"/>
      <c r="E38" s="39">
        <f>+SUMIFS('saisie des temps'!$E$6:$E$81,'saisie des temps'!$B$6:$B$81,synthèse!$E$25,'saisie des temps'!$M$6:$M$81,synthèse!$B38)</f>
        <v>0</v>
      </c>
      <c r="F38" s="40">
        <f>+SUMIFS('saisie des temps'!$E$6:$E$81,'saisie des temps'!$B$6:$B$81,synthèse!$E$25,'saisie des temps'!$M$6:$M$81,synthèse!$B38,'saisie des temps'!$I$6:$I$81,"F")</f>
        <v>0</v>
      </c>
      <c r="G38" s="40">
        <f>+SUMIFS('saisie des temps'!$E$6:$E$81,'saisie des temps'!$B$6:$B$81,synthèse!$E$25,'saisie des temps'!$M$6:$M$81,synthèse!$B38,'saisie des temps'!$I$6:$I$81,"NF")</f>
        <v>0</v>
      </c>
      <c r="H38" s="43">
        <f>+SUMIFS('saisie des temps'!$J$6:$J$81,'saisie des temps'!$B$6:$B$81,synthèse!$E$25,'saisie des temps'!$M$6:$M$81,synthèse!$B38)</f>
        <v>0</v>
      </c>
    </row>
    <row r="39" spans="2:8" x14ac:dyDescent="0.25">
      <c r="B39" s="44">
        <v>12</v>
      </c>
      <c r="C39" s="52" t="s">
        <v>182</v>
      </c>
      <c r="D39" s="1"/>
      <c r="E39" s="39">
        <f>+SUMIFS('saisie des temps'!$E$6:$E$81,'saisie des temps'!$B$6:$B$81,synthèse!$E$25,'saisie des temps'!$M$6:$M$81,synthèse!$B39)</f>
        <v>0</v>
      </c>
      <c r="F39" s="40">
        <f>+SUMIFS('saisie des temps'!$E$6:$E$81,'saisie des temps'!$B$6:$B$81,synthèse!$E$25,'saisie des temps'!$M$6:$M$81,synthèse!$B39,'saisie des temps'!$I$6:$I$81,"F")</f>
        <v>0</v>
      </c>
      <c r="G39" s="40">
        <f>+SUMIFS('saisie des temps'!$E$6:$E$81,'saisie des temps'!$B$6:$B$81,synthèse!$E$25,'saisie des temps'!$M$6:$M$81,synthèse!$B39,'saisie des temps'!$I$6:$I$81,"NF")</f>
        <v>0</v>
      </c>
      <c r="H39" s="43">
        <f>+SUMIFS('saisie des temps'!$J$6:$J$81,'saisie des temps'!$B$6:$B$81,synthèse!$E$25,'saisie des temps'!$M$6:$M$81,synthèse!$B39)</f>
        <v>0</v>
      </c>
    </row>
    <row r="40" spans="2:8" x14ac:dyDescent="0.25">
      <c r="B40" s="1"/>
      <c r="C40" s="17"/>
      <c r="D40" s="1"/>
      <c r="E40" s="36"/>
      <c r="F40" s="37"/>
      <c r="G40" s="37"/>
      <c r="H40" s="38"/>
    </row>
    <row r="41" spans="2:8" x14ac:dyDescent="0.25">
      <c r="B41" s="1"/>
      <c r="C41" s="44" t="s">
        <v>147</v>
      </c>
      <c r="D41" s="1"/>
      <c r="E41" s="39">
        <f>+SUM(E28:E39)</f>
        <v>3.5</v>
      </c>
      <c r="F41" s="40">
        <f t="shared" ref="F41:G41" si="1">+SUM(F28:F39)</f>
        <v>3</v>
      </c>
      <c r="G41" s="40">
        <f t="shared" si="1"/>
        <v>0.5</v>
      </c>
      <c r="H41" s="43">
        <f>+SUM(H28:H39)</f>
        <v>210</v>
      </c>
    </row>
    <row r="43" spans="2:8" x14ac:dyDescent="0.25">
      <c r="B43" s="65" t="s">
        <v>154</v>
      </c>
      <c r="C43" s="65"/>
      <c r="D43" s="65"/>
      <c r="E43" s="65"/>
      <c r="F43" s="65"/>
      <c r="G43" s="65"/>
      <c r="H43" s="65"/>
    </row>
    <row r="44" spans="2:8" x14ac:dyDescent="0.25">
      <c r="B44" s="29"/>
      <c r="C44" s="29"/>
      <c r="D44" s="29"/>
      <c r="E44" s="29"/>
      <c r="F44" s="29"/>
    </row>
    <row r="45" spans="2:8" ht="15.75" x14ac:dyDescent="0.25">
      <c r="B45" s="29" t="s">
        <v>153</v>
      </c>
      <c r="C45" s="29"/>
      <c r="E45" s="35" t="s">
        <v>7</v>
      </c>
      <c r="F45" s="46"/>
      <c r="G45" s="46"/>
      <c r="H45" s="46"/>
    </row>
    <row r="46" spans="2:8" ht="15.75" x14ac:dyDescent="0.25">
      <c r="B46" s="29" t="s">
        <v>150</v>
      </c>
      <c r="C46" s="29"/>
      <c r="E46" s="35" t="s">
        <v>39</v>
      </c>
      <c r="F46" s="46"/>
      <c r="H46"/>
    </row>
    <row r="47" spans="2:8" x14ac:dyDescent="0.25">
      <c r="B47" s="29"/>
      <c r="C47" s="29"/>
      <c r="D47" s="29"/>
      <c r="E47" s="29"/>
      <c r="F47" s="29"/>
    </row>
    <row r="48" spans="2:8" ht="30" x14ac:dyDescent="0.25">
      <c r="B48" s="66" t="s">
        <v>145</v>
      </c>
      <c r="C48" s="67"/>
      <c r="E48" s="23" t="s">
        <v>120</v>
      </c>
      <c r="F48" s="27" t="s">
        <v>148</v>
      </c>
      <c r="G48" s="27" t="s">
        <v>149</v>
      </c>
      <c r="H48" s="41" t="s">
        <v>170</v>
      </c>
    </row>
    <row r="49" spans="2:8" x14ac:dyDescent="0.25">
      <c r="B49" s="44">
        <v>1</v>
      </c>
      <c r="C49" s="52" t="s">
        <v>171</v>
      </c>
      <c r="D49" s="1"/>
      <c r="E49" s="39">
        <f>+IFERROR(SUMIFS('saisie des temps'!$E$6:$E$81,'saisie des temps'!$B$6:$B$81,synthèse!$E$45,'saisie des temps'!$D$6:$D$81,synthèse!$E$46,'saisie des temps'!$M$6:$M$81,synthèse!$B49),0)</f>
        <v>0</v>
      </c>
      <c r="F49" s="40">
        <f>+IFERROR(SUMIFS('saisie des temps'!$E$6:$E$81,'saisie des temps'!$B$6:$B$81,synthèse!$E$45,'saisie des temps'!$D$6:$D$81,synthèse!$E$46,'saisie des temps'!$M$6:$M$81,synthèse!$B49,'saisie des temps'!$I$6:$I$81,"F"),0)</f>
        <v>0</v>
      </c>
      <c r="G49" s="40">
        <f>+IFERROR(SUMIFS('saisie des temps'!$E$6:$E$81,'saisie des temps'!$B$6:$B$81,synthèse!$E$45,'saisie des temps'!$D$6:$D$81,synthèse!$E$46,'saisie des temps'!$M$6:$M$81,synthèse!$B49,'saisie des temps'!$I$6:$I$81,"NF"),0)</f>
        <v>0</v>
      </c>
      <c r="H49" s="39">
        <f>+IFERROR(SUMIFS('saisie des temps'!$J$6:$J$81,'saisie des temps'!$B$6:$B$81,synthèse!$E$45,'saisie des temps'!$D$6:$D$81,synthèse!$E$46,'saisie des temps'!$M$6:$M$81,synthèse!$B49),0)</f>
        <v>0</v>
      </c>
    </row>
    <row r="50" spans="2:8" x14ac:dyDescent="0.25">
      <c r="B50" s="44">
        <v>2</v>
      </c>
      <c r="C50" s="52" t="s">
        <v>172</v>
      </c>
      <c r="D50" s="1"/>
      <c r="E50" s="39">
        <f>+IFERROR(SUMIFS('saisie des temps'!$E$6:$E$81,'saisie des temps'!$B$6:$B$81,synthèse!$E$45,'saisie des temps'!$D$6:$D$81,synthèse!$E$46,'saisie des temps'!$M$6:$M$81,synthèse!$B50),0)</f>
        <v>0</v>
      </c>
      <c r="F50" s="40">
        <f>+IFERROR(SUMIFS('saisie des temps'!$E$6:$E$81,'saisie des temps'!$B$6:$B$81,synthèse!$E$45,'saisie des temps'!$D$6:$D$81,synthèse!$E$46,'saisie des temps'!$M$6:$M$81,synthèse!$B50,'saisie des temps'!$I$6:$I$81,"F"),0)</f>
        <v>0</v>
      </c>
      <c r="G50" s="40">
        <f>+IFERROR(SUMIFS('saisie des temps'!$E$6:$E$81,'saisie des temps'!$B$6:$B$81,synthèse!$E$45,'saisie des temps'!$D$6:$D$81,synthèse!$E$46,'saisie des temps'!$M$6:$M$81,synthèse!$B50,'saisie des temps'!$I$6:$I$81,"NF"),0)</f>
        <v>0</v>
      </c>
      <c r="H50" s="39">
        <f>+IFERROR(SUMIFS('saisie des temps'!$J$6:$J$81,'saisie des temps'!$B$6:$B$81,synthèse!$E$45,'saisie des temps'!$D$6:$D$81,synthèse!$E$46,'saisie des temps'!$M$6:$M$81,synthèse!$B50),0)</f>
        <v>0</v>
      </c>
    </row>
    <row r="51" spans="2:8" x14ac:dyDescent="0.25">
      <c r="B51" s="44">
        <v>3</v>
      </c>
      <c r="C51" s="52" t="s">
        <v>173</v>
      </c>
      <c r="D51" s="1"/>
      <c r="E51" s="39">
        <f>+IFERROR(SUMIFS('saisie des temps'!$E$6:$E$81,'saisie des temps'!$B$6:$B$81,synthèse!$E$45,'saisie des temps'!$D$6:$D$81,synthèse!$E$46,'saisie des temps'!$M$6:$M$81,synthèse!$B51),0)</f>
        <v>0</v>
      </c>
      <c r="F51" s="40">
        <f>+IFERROR(SUMIFS('saisie des temps'!$E$6:$E$81,'saisie des temps'!$B$6:$B$81,synthèse!$E$45,'saisie des temps'!$D$6:$D$81,synthèse!$E$46,'saisie des temps'!$M$6:$M$81,synthèse!$B51,'saisie des temps'!$I$6:$I$81,"F"),0)</f>
        <v>0</v>
      </c>
      <c r="G51" s="40">
        <f>+IFERROR(SUMIFS('saisie des temps'!$E$6:$E$81,'saisie des temps'!$B$6:$B$81,synthèse!$E$45,'saisie des temps'!$D$6:$D$81,synthèse!$E$46,'saisie des temps'!$M$6:$M$81,synthèse!$B51,'saisie des temps'!$I$6:$I$81,"NF"),0)</f>
        <v>0</v>
      </c>
      <c r="H51" s="39">
        <f>+IFERROR(SUMIFS('saisie des temps'!$J$6:$J$81,'saisie des temps'!$B$6:$B$81,synthèse!$E$45,'saisie des temps'!$D$6:$D$81,synthèse!$E$46,'saisie des temps'!$M$6:$M$81,synthèse!$B51),0)</f>
        <v>0</v>
      </c>
    </row>
    <row r="52" spans="2:8" x14ac:dyDescent="0.25">
      <c r="B52" s="44">
        <v>4</v>
      </c>
      <c r="C52" s="52" t="s">
        <v>174</v>
      </c>
      <c r="D52" s="1"/>
      <c r="E52" s="39">
        <f>+IFERROR(SUMIFS('saisie des temps'!$E$6:$E$81,'saisie des temps'!$B$6:$B$81,synthèse!$E$45,'saisie des temps'!$D$6:$D$81,synthèse!$E$46,'saisie des temps'!$M$6:$M$81,synthèse!$B52),0)</f>
        <v>0</v>
      </c>
      <c r="F52" s="40">
        <f>+IFERROR(SUMIFS('saisie des temps'!$E$6:$E$81,'saisie des temps'!$B$6:$B$81,synthèse!$E$45,'saisie des temps'!$D$6:$D$81,synthèse!$E$46,'saisie des temps'!$M$6:$M$81,synthèse!$B52,'saisie des temps'!$I$6:$I$81,"F"),0)</f>
        <v>0</v>
      </c>
      <c r="G52" s="40">
        <f>+IFERROR(SUMIFS('saisie des temps'!$E$6:$E$81,'saisie des temps'!$B$6:$B$81,synthèse!$E$45,'saisie des temps'!$D$6:$D$81,synthèse!$E$46,'saisie des temps'!$M$6:$M$81,synthèse!$B52,'saisie des temps'!$I$6:$I$81,"NF"),0)</f>
        <v>0</v>
      </c>
      <c r="H52" s="39">
        <f>+IFERROR(SUMIFS('saisie des temps'!$J$6:$J$81,'saisie des temps'!$B$6:$B$81,synthèse!$E$45,'saisie des temps'!$D$6:$D$81,synthèse!$E$46,'saisie des temps'!$M$6:$M$81,synthèse!$B52),0)</f>
        <v>0</v>
      </c>
    </row>
    <row r="53" spans="2:8" x14ac:dyDescent="0.25">
      <c r="B53" s="44">
        <v>5</v>
      </c>
      <c r="C53" s="52" t="s">
        <v>175</v>
      </c>
      <c r="D53" s="1"/>
      <c r="E53" s="39">
        <f>+IFERROR(SUMIFS('saisie des temps'!$E$6:$E$81,'saisie des temps'!$B$6:$B$81,synthèse!$E$45,'saisie des temps'!$D$6:$D$81,synthèse!$E$46,'saisie des temps'!$M$6:$M$81,synthèse!$B53),0)</f>
        <v>0</v>
      </c>
      <c r="F53" s="40">
        <f>+IFERROR(SUMIFS('saisie des temps'!$E$6:$E$81,'saisie des temps'!$B$6:$B$81,synthèse!$E$45,'saisie des temps'!$D$6:$D$81,synthèse!$E$46,'saisie des temps'!$M$6:$M$81,synthèse!$B53,'saisie des temps'!$I$6:$I$81,"F"),0)</f>
        <v>0</v>
      </c>
      <c r="G53" s="40">
        <f>+IFERROR(SUMIFS('saisie des temps'!$E$6:$E$81,'saisie des temps'!$B$6:$B$81,synthèse!$E$45,'saisie des temps'!$D$6:$D$81,synthèse!$E$46,'saisie des temps'!$M$6:$M$81,synthèse!$B53,'saisie des temps'!$I$6:$I$81,"NF"),0)</f>
        <v>0</v>
      </c>
      <c r="H53" s="39">
        <f>+IFERROR(SUMIFS('saisie des temps'!$J$6:$J$81,'saisie des temps'!$B$6:$B$81,synthèse!$E$45,'saisie des temps'!$D$6:$D$81,synthèse!$E$46,'saisie des temps'!$M$6:$M$81,synthèse!$B53),0)</f>
        <v>0</v>
      </c>
    </row>
    <row r="54" spans="2:8" x14ac:dyDescent="0.25">
      <c r="B54" s="44">
        <v>6</v>
      </c>
      <c r="C54" s="52" t="s">
        <v>176</v>
      </c>
      <c r="D54" s="1"/>
      <c r="E54" s="39">
        <f>+IFERROR(SUMIFS('saisie des temps'!$E$6:$E$81,'saisie des temps'!$B$6:$B$81,synthèse!$E$45,'saisie des temps'!$D$6:$D$81,synthèse!$E$46,'saisie des temps'!$M$6:$M$81,synthèse!$B54),0)</f>
        <v>0</v>
      </c>
      <c r="F54" s="40">
        <f>+IFERROR(SUMIFS('saisie des temps'!$E$6:$E$81,'saisie des temps'!$B$6:$B$81,synthèse!$E$45,'saisie des temps'!$D$6:$D$81,synthèse!$E$46,'saisie des temps'!$M$6:$M$81,synthèse!$B54,'saisie des temps'!$I$6:$I$81,"F"),0)</f>
        <v>0</v>
      </c>
      <c r="G54" s="40">
        <f>+IFERROR(SUMIFS('saisie des temps'!$E$6:$E$81,'saisie des temps'!$B$6:$B$81,synthèse!$E$45,'saisie des temps'!$D$6:$D$81,synthèse!$E$46,'saisie des temps'!$M$6:$M$81,synthèse!$B54,'saisie des temps'!$I$6:$I$81,"NF"),0)</f>
        <v>0</v>
      </c>
      <c r="H54" s="39">
        <f>+IFERROR(SUMIFS('saisie des temps'!$J$6:$J$81,'saisie des temps'!$B$6:$B$81,synthèse!$E$45,'saisie des temps'!$D$6:$D$81,synthèse!$E$46,'saisie des temps'!$M$6:$M$81,synthèse!$B54),0)</f>
        <v>0</v>
      </c>
    </row>
    <row r="55" spans="2:8" x14ac:dyDescent="0.25">
      <c r="B55" s="44">
        <v>7</v>
      </c>
      <c r="C55" s="52" t="s">
        <v>177</v>
      </c>
      <c r="D55" s="1"/>
      <c r="E55" s="39">
        <f>+IFERROR(SUMIFS('saisie des temps'!$E$6:$E$81,'saisie des temps'!$B$6:$B$81,synthèse!$E$45,'saisie des temps'!$D$6:$D$81,synthèse!$E$46,'saisie des temps'!$M$6:$M$81,synthèse!$B55),0)</f>
        <v>0</v>
      </c>
      <c r="F55" s="40">
        <f>+IFERROR(SUMIFS('saisie des temps'!$E$6:$E$81,'saisie des temps'!$B$6:$B$81,synthèse!$E$45,'saisie des temps'!$D$6:$D$81,synthèse!$E$46,'saisie des temps'!$M$6:$M$81,synthèse!$B55,'saisie des temps'!$I$6:$I$81,"F"),0)</f>
        <v>0</v>
      </c>
      <c r="G55" s="40">
        <f>+IFERROR(SUMIFS('saisie des temps'!$E$6:$E$81,'saisie des temps'!$B$6:$B$81,synthèse!$E$45,'saisie des temps'!$D$6:$D$81,synthèse!$E$46,'saisie des temps'!$M$6:$M$81,synthèse!$B55,'saisie des temps'!$I$6:$I$81,"NF"),0)</f>
        <v>0</v>
      </c>
      <c r="H55" s="39">
        <f>+IFERROR(SUMIFS('saisie des temps'!$J$6:$J$81,'saisie des temps'!$B$6:$B$81,synthèse!$E$45,'saisie des temps'!$D$6:$D$81,synthèse!$E$46,'saisie des temps'!$M$6:$M$81,synthèse!$B55),0)</f>
        <v>0</v>
      </c>
    </row>
    <row r="56" spans="2:8" x14ac:dyDescent="0.25">
      <c r="B56" s="44">
        <v>8</v>
      </c>
      <c r="C56" s="52" t="s">
        <v>178</v>
      </c>
      <c r="D56" s="1"/>
      <c r="E56" s="39">
        <f>+IFERROR(SUMIFS('saisie des temps'!$E$6:$E$81,'saisie des temps'!$B$6:$B$81,synthèse!$E$45,'saisie des temps'!$D$6:$D$81,synthèse!$E$46,'saisie des temps'!$M$6:$M$81,synthèse!$B56),0)</f>
        <v>0</v>
      </c>
      <c r="F56" s="40">
        <f>+IFERROR(SUMIFS('saisie des temps'!$E$6:$E$81,'saisie des temps'!$B$6:$B$81,synthèse!$E$45,'saisie des temps'!$D$6:$D$81,synthèse!$E$46,'saisie des temps'!$M$6:$M$81,synthèse!$B56,'saisie des temps'!$I$6:$I$81,"F"),0)</f>
        <v>0</v>
      </c>
      <c r="G56" s="40">
        <f>+IFERROR(SUMIFS('saisie des temps'!$E$6:$E$81,'saisie des temps'!$B$6:$B$81,synthèse!$E$45,'saisie des temps'!$D$6:$D$81,synthèse!$E$46,'saisie des temps'!$M$6:$M$81,synthèse!$B56,'saisie des temps'!$I$6:$I$81,"NF"),0)</f>
        <v>0</v>
      </c>
      <c r="H56" s="39">
        <f>+IFERROR(SUMIFS('saisie des temps'!$J$6:$J$81,'saisie des temps'!$B$6:$B$81,synthèse!$E$45,'saisie des temps'!$D$6:$D$81,synthèse!$E$46,'saisie des temps'!$M$6:$M$81,synthèse!$B56),0)</f>
        <v>0</v>
      </c>
    </row>
    <row r="57" spans="2:8" x14ac:dyDescent="0.25">
      <c r="B57" s="44">
        <v>9</v>
      </c>
      <c r="C57" s="52" t="s">
        <v>179</v>
      </c>
      <c r="D57" s="1"/>
      <c r="E57" s="39">
        <f>+IFERROR(SUMIFS('saisie des temps'!$E$6:$E$81,'saisie des temps'!$B$6:$B$81,synthèse!$E$45,'saisie des temps'!$D$6:$D$81,synthèse!$E$46,'saisie des temps'!$M$6:$M$81,synthèse!$B57),0)</f>
        <v>0</v>
      </c>
      <c r="F57" s="40">
        <f>+IFERROR(SUMIFS('saisie des temps'!$E$6:$E$81,'saisie des temps'!$B$6:$B$81,synthèse!$E$45,'saisie des temps'!$D$6:$D$81,synthèse!$E$46,'saisie des temps'!$M$6:$M$81,synthèse!$B57,'saisie des temps'!$I$6:$I$81,"F"),0)</f>
        <v>0</v>
      </c>
      <c r="G57" s="40">
        <f>+IFERROR(SUMIFS('saisie des temps'!$E$6:$E$81,'saisie des temps'!$B$6:$B$81,synthèse!$E$45,'saisie des temps'!$D$6:$D$81,synthèse!$E$46,'saisie des temps'!$M$6:$M$81,synthèse!$B57,'saisie des temps'!$I$6:$I$81,"NF"),0)</f>
        <v>0</v>
      </c>
      <c r="H57" s="39">
        <f>+IFERROR(SUMIFS('saisie des temps'!$J$6:$J$81,'saisie des temps'!$B$6:$B$81,synthèse!$E$45,'saisie des temps'!$D$6:$D$81,synthèse!$E$46,'saisie des temps'!$M$6:$M$81,synthèse!$B57),0)</f>
        <v>0</v>
      </c>
    </row>
    <row r="58" spans="2:8" x14ac:dyDescent="0.25">
      <c r="B58" s="44">
        <v>10</v>
      </c>
      <c r="C58" s="52" t="s">
        <v>180</v>
      </c>
      <c r="D58" s="1"/>
      <c r="E58" s="39">
        <f>+IFERROR(SUMIFS('saisie des temps'!$E$6:$E$81,'saisie des temps'!$B$6:$B$81,synthèse!$E$45,'saisie des temps'!$D$6:$D$81,synthèse!$E$46,'saisie des temps'!$M$6:$M$81,synthèse!$B58),0)</f>
        <v>0</v>
      </c>
      <c r="F58" s="40">
        <f>+IFERROR(SUMIFS('saisie des temps'!$E$6:$E$81,'saisie des temps'!$B$6:$B$81,synthèse!$E$45,'saisie des temps'!$D$6:$D$81,synthèse!$E$46,'saisie des temps'!$M$6:$M$81,synthèse!$B58,'saisie des temps'!$I$6:$I$81,"F"),0)</f>
        <v>0</v>
      </c>
      <c r="G58" s="40">
        <f>+IFERROR(SUMIFS('saisie des temps'!$E$6:$E$81,'saisie des temps'!$B$6:$B$81,synthèse!$E$45,'saisie des temps'!$D$6:$D$81,synthèse!$E$46,'saisie des temps'!$M$6:$M$81,synthèse!$B58,'saisie des temps'!$I$6:$I$81,"NF"),0)</f>
        <v>0</v>
      </c>
      <c r="H58" s="39">
        <f>+IFERROR(SUMIFS('saisie des temps'!$J$6:$J$81,'saisie des temps'!$B$6:$B$81,synthèse!$E$45,'saisie des temps'!$D$6:$D$81,synthèse!$E$46,'saisie des temps'!$M$6:$M$81,synthèse!$B58),0)</f>
        <v>0</v>
      </c>
    </row>
    <row r="59" spans="2:8" x14ac:dyDescent="0.25">
      <c r="B59" s="44">
        <v>11</v>
      </c>
      <c r="C59" s="52" t="s">
        <v>181</v>
      </c>
      <c r="D59" s="1"/>
      <c r="E59" s="39">
        <f>+IFERROR(SUMIFS('saisie des temps'!$E$6:$E$81,'saisie des temps'!$B$6:$B$81,synthèse!$E$45,'saisie des temps'!$D$6:$D$81,synthèse!$E$46,'saisie des temps'!$M$6:$M$81,synthèse!$B59),0)</f>
        <v>0</v>
      </c>
      <c r="F59" s="40">
        <f>+IFERROR(SUMIFS('saisie des temps'!$E$6:$E$81,'saisie des temps'!$B$6:$B$81,synthèse!$E$45,'saisie des temps'!$D$6:$D$81,synthèse!$E$46,'saisie des temps'!$M$6:$M$81,synthèse!$B59,'saisie des temps'!$I$6:$I$81,"F"),0)</f>
        <v>0</v>
      </c>
      <c r="G59" s="40">
        <f>+IFERROR(SUMIFS('saisie des temps'!$E$6:$E$81,'saisie des temps'!$B$6:$B$81,synthèse!$E$45,'saisie des temps'!$D$6:$D$81,synthèse!$E$46,'saisie des temps'!$M$6:$M$81,synthèse!$B59,'saisie des temps'!$I$6:$I$81,"NF"),0)</f>
        <v>0</v>
      </c>
      <c r="H59" s="39">
        <f>+IFERROR(SUMIFS('saisie des temps'!$J$6:$J$81,'saisie des temps'!$B$6:$B$81,synthèse!$E$45,'saisie des temps'!$D$6:$D$81,synthèse!$E$46,'saisie des temps'!$M$6:$M$81,synthèse!$B59),0)</f>
        <v>0</v>
      </c>
    </row>
    <row r="60" spans="2:8" x14ac:dyDescent="0.25">
      <c r="B60" s="44">
        <v>12</v>
      </c>
      <c r="C60" s="52" t="s">
        <v>182</v>
      </c>
      <c r="D60" s="1"/>
      <c r="E60" s="39">
        <f>+IFERROR(SUMIFS('saisie des temps'!$E$6:$E$81,'saisie des temps'!$B$6:$B$81,synthèse!$E$45,'saisie des temps'!$D$6:$D$81,synthèse!$E$46,'saisie des temps'!$M$6:$M$81,synthèse!$B60),0)</f>
        <v>0</v>
      </c>
      <c r="F60" s="40">
        <f>+IFERROR(SUMIFS('saisie des temps'!$E$6:$E$81,'saisie des temps'!$B$6:$B$81,synthèse!$E$45,'saisie des temps'!$D$6:$D$81,synthèse!$E$46,'saisie des temps'!$M$6:$M$81,synthèse!$B60,'saisie des temps'!$I$6:$I$81,"F"),0)</f>
        <v>0</v>
      </c>
      <c r="G60" s="40">
        <f>+IFERROR(SUMIFS('saisie des temps'!$E$6:$E$81,'saisie des temps'!$B$6:$B$81,synthèse!$E$45,'saisie des temps'!$D$6:$D$81,synthèse!$E$46,'saisie des temps'!$M$6:$M$81,synthèse!$B60,'saisie des temps'!$I$6:$I$81,"NF"),0)</f>
        <v>0</v>
      </c>
      <c r="H60" s="39">
        <f>+IFERROR(SUMIFS('saisie des temps'!$J$6:$J$81,'saisie des temps'!$B$6:$B$81,synthèse!$E$45,'saisie des temps'!$D$6:$D$81,synthèse!$E$46,'saisie des temps'!$M$6:$M$81,synthèse!$B60),0)</f>
        <v>0</v>
      </c>
    </row>
    <row r="61" spans="2:8" x14ac:dyDescent="0.25">
      <c r="B61" s="1"/>
      <c r="C61" s="17"/>
      <c r="D61" s="1"/>
      <c r="E61" s="36"/>
      <c r="F61" s="37"/>
      <c r="G61" s="37"/>
    </row>
    <row r="62" spans="2:8" x14ac:dyDescent="0.25">
      <c r="B62" s="1"/>
      <c r="C62" s="44" t="s">
        <v>147</v>
      </c>
      <c r="D62" s="1"/>
      <c r="E62" s="39">
        <f>+SUM(E49:E60)</f>
        <v>0</v>
      </c>
      <c r="F62" s="40">
        <f>+SUM(F49:F60)</f>
        <v>0</v>
      </c>
      <c r="G62" s="40">
        <f>+SUM(G49:G60)</f>
        <v>0</v>
      </c>
      <c r="H62" s="39">
        <f>+SUM(H49:H60)</f>
        <v>0</v>
      </c>
    </row>
    <row r="64" spans="2:8" x14ac:dyDescent="0.25">
      <c r="B64" s="65" t="s">
        <v>155</v>
      </c>
      <c r="C64" s="65"/>
      <c r="D64" s="65"/>
      <c r="E64" s="65"/>
      <c r="F64" s="65"/>
      <c r="G64" s="65"/>
      <c r="H64" s="65"/>
    </row>
    <row r="65" spans="2:6" x14ac:dyDescent="0.25">
      <c r="B65" s="29"/>
      <c r="C65" s="29"/>
      <c r="D65" s="29"/>
      <c r="E65" s="29"/>
      <c r="F65" s="29"/>
    </row>
    <row r="66" spans="2:6" ht="30" x14ac:dyDescent="0.25">
      <c r="C66" s="23" t="s">
        <v>156</v>
      </c>
      <c r="E66" s="41" t="s">
        <v>170</v>
      </c>
    </row>
    <row r="67" spans="2:6" x14ac:dyDescent="0.25">
      <c r="B67" s="1"/>
      <c r="C67" s="44" t="s">
        <v>74</v>
      </c>
      <c r="D67" s="1"/>
      <c r="E67" s="42">
        <f>+SUMIFS('saisie des temps'!$J$6:$J$81,'saisie des temps'!$F$6:$F$81,synthèse!$C67)</f>
        <v>0</v>
      </c>
    </row>
    <row r="68" spans="2:6" ht="30" x14ac:dyDescent="0.25">
      <c r="B68" s="1"/>
      <c r="C68" s="44" t="s">
        <v>75</v>
      </c>
      <c r="D68" s="1"/>
      <c r="E68" s="42">
        <f>+SUMIFS('saisie des temps'!$J$6:$J$81,'saisie des temps'!$F$6:$F$81,synthèse!$C68)</f>
        <v>260</v>
      </c>
    </row>
    <row r="69" spans="2:6" x14ac:dyDescent="0.25">
      <c r="B69" s="1"/>
      <c r="C69" s="44" t="s">
        <v>77</v>
      </c>
      <c r="D69" s="1"/>
      <c r="E69" s="42">
        <f>+SUMIFS('saisie des temps'!$J$6:$J$81,'saisie des temps'!$F$6:$F$81,synthèse!$C69)</f>
        <v>15</v>
      </c>
    </row>
    <row r="70" spans="2:6" x14ac:dyDescent="0.25">
      <c r="B70" s="1"/>
      <c r="C70" s="44" t="s">
        <v>76</v>
      </c>
      <c r="D70" s="1"/>
      <c r="E70" s="42">
        <f>+SUMIFS('saisie des temps'!$J$6:$J$81,'saisie des temps'!$F$6:$F$81,synthèse!$C70)</f>
        <v>0</v>
      </c>
    </row>
    <row r="71" spans="2:6" x14ac:dyDescent="0.25">
      <c r="B71" s="1"/>
      <c r="C71" s="44" t="s">
        <v>78</v>
      </c>
      <c r="D71" s="1"/>
      <c r="E71" s="42">
        <f>+SUMIFS('saisie des temps'!$J$6:$J$81,'saisie des temps'!$F$6:$F$81,synthèse!$C71)</f>
        <v>0</v>
      </c>
    </row>
    <row r="72" spans="2:6" x14ac:dyDescent="0.25">
      <c r="B72" s="1"/>
      <c r="C72" s="44" t="s">
        <v>79</v>
      </c>
      <c r="D72" s="1"/>
      <c r="E72" s="42">
        <f>+SUMIFS('saisie des temps'!$J$6:$J$81,'saisie des temps'!$F$6:$F$81,synthèse!$C72)</f>
        <v>0</v>
      </c>
    </row>
    <row r="73" spans="2:6" x14ac:dyDescent="0.25">
      <c r="B73" s="1"/>
      <c r="C73" s="45"/>
      <c r="D73" s="1"/>
      <c r="E73" s="42">
        <f>+SUMIFS('saisie des temps'!$J$6:$J$81,'saisie des temps'!$F$6:$F$81,synthèse!$C73)</f>
        <v>0</v>
      </c>
    </row>
    <row r="74" spans="2:6" x14ac:dyDescent="0.25">
      <c r="B74" s="1"/>
      <c r="C74" s="45"/>
      <c r="D74" s="1"/>
      <c r="E74" s="42">
        <f>+SUMIFS('saisie des temps'!$J$6:$J$81,'saisie des temps'!$F$6:$F$81,synthèse!$C74)</f>
        <v>0</v>
      </c>
    </row>
    <row r="75" spans="2:6" x14ac:dyDescent="0.25">
      <c r="B75" s="1"/>
      <c r="C75" s="45"/>
      <c r="D75" s="1"/>
      <c r="E75" s="42">
        <f>+SUMIFS('saisie des temps'!$J$6:$J$81,'saisie des temps'!$F$6:$F$81,synthèse!$C75)</f>
        <v>0</v>
      </c>
    </row>
    <row r="76" spans="2:6" x14ac:dyDescent="0.25">
      <c r="B76" s="1"/>
      <c r="C76" s="45"/>
      <c r="D76" s="1"/>
      <c r="E76" s="42">
        <f>+SUMIFS('saisie des temps'!$J$6:$J$81,'saisie des temps'!$F$6:$F$81,synthèse!$C76)</f>
        <v>0</v>
      </c>
    </row>
    <row r="77" spans="2:6" x14ac:dyDescent="0.25">
      <c r="B77" s="1"/>
      <c r="C77" s="17"/>
      <c r="D77" s="1"/>
      <c r="E77" s="37"/>
    </row>
    <row r="78" spans="2:6" x14ac:dyDescent="0.25">
      <c r="B78" s="1"/>
      <c r="C78" s="17"/>
      <c r="D78" s="1"/>
      <c r="E78" s="40">
        <f>+SUM(E67:E77)</f>
        <v>275</v>
      </c>
    </row>
    <row r="79" spans="2:6" x14ac:dyDescent="0.25">
      <c r="C79" s="17"/>
    </row>
  </sheetData>
  <mergeCells count="8">
    <mergeCell ref="B3:H3"/>
    <mergeCell ref="B23:H23"/>
    <mergeCell ref="B43:H43"/>
    <mergeCell ref="B64:H64"/>
    <mergeCell ref="B1:H1"/>
    <mergeCell ref="B48:C48"/>
    <mergeCell ref="B27:C27"/>
    <mergeCell ref="B7:C7"/>
  </mergeCells>
  <conditionalFormatting sqref="E5">
    <cfRule type="containsBlanks" dxfId="3" priority="7">
      <formula>LEN(TRIM(E5))=0</formula>
    </cfRule>
  </conditionalFormatting>
  <conditionalFormatting sqref="E25">
    <cfRule type="containsBlanks" dxfId="2" priority="6">
      <formula>LEN(TRIM(E25))=0</formula>
    </cfRule>
  </conditionalFormatting>
  <conditionalFormatting sqref="E45">
    <cfRule type="containsBlanks" dxfId="1" priority="5">
      <formula>LEN(TRIM(E45))=0</formula>
    </cfRule>
  </conditionalFormatting>
  <conditionalFormatting sqref="E46">
    <cfRule type="containsBlanks" dxfId="0" priority="1">
      <formula>LEN(TRIM(E46))=0</formula>
    </cfRule>
  </conditionalFormatting>
  <dataValidations count="3">
    <dataValidation type="list" allowBlank="1" showInputMessage="1" showErrorMessage="1" sqref="D65 D26 D47 E5 E46">
      <formula1>Code_clients</formula1>
    </dataValidation>
    <dataValidation type="list" allowBlank="1" showInputMessage="1" showErrorMessage="1" sqref="E25 E45">
      <formula1>liste_intervenants</formula1>
    </dataValidation>
    <dataValidation type="list" allowBlank="1" showInputMessage="1" showErrorMessage="1" sqref="C67:C76">
      <formula1>liste_missions</formula1>
    </dataValidation>
  </dataValidations>
  <printOptions horizontalCentered="1"/>
  <pageMargins left="0.15748031496062992" right="0.15748031496062992" top="0.35433070866141736" bottom="0.35433070866141736" header="0.15748031496062992" footer="0.15748031496062992"/>
  <pageSetup paperSize="9" scale="62" orientation="portrait" r:id="rId1"/>
  <headerFooter>
    <oddFooter>&amp;C&amp;"+,Normal"&amp;9&amp;K000000- &amp;P / &amp;N -&amp;R&amp;9&amp;K000000&amp;D
&amp;T</oddFooter>
  </headerFooter>
  <rowBreaks count="1" manualBreakCount="1">
    <brk id="42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26</vt:i4>
      </vt:variant>
    </vt:vector>
  </HeadingPairs>
  <TitlesOfParts>
    <vt:vector size="30" baseType="lpstr">
      <vt:lpstr>Accueil-Mode d'emploi</vt:lpstr>
      <vt:lpstr>paramètres</vt:lpstr>
      <vt:lpstr>saisie des temps</vt:lpstr>
      <vt:lpstr>synthèse</vt:lpstr>
      <vt:lpstr>Clients</vt:lpstr>
      <vt:lpstr>Code_clients</vt:lpstr>
      <vt:lpstr>code_missions</vt:lpstr>
      <vt:lpstr>'saisie des temps'!Impression_des_titres</vt:lpstr>
      <vt:lpstr>synthèse!Impression_des_titres</vt:lpstr>
      <vt:lpstr>intervenants</vt:lpstr>
      <vt:lpstr>liste_clients</vt:lpstr>
      <vt:lpstr>liste_intervenants</vt:lpstr>
      <vt:lpstr>liste_missions</vt:lpstr>
      <vt:lpstr>Mission1</vt:lpstr>
      <vt:lpstr>Mission10</vt:lpstr>
      <vt:lpstr>Mission2</vt:lpstr>
      <vt:lpstr>Mission3</vt:lpstr>
      <vt:lpstr>Mission4</vt:lpstr>
      <vt:lpstr>Mission5</vt:lpstr>
      <vt:lpstr>Mission6</vt:lpstr>
      <vt:lpstr>Mission7</vt:lpstr>
      <vt:lpstr>Mission8</vt:lpstr>
      <vt:lpstr>Mission9</vt:lpstr>
      <vt:lpstr>missions</vt:lpstr>
      <vt:lpstr>niveau</vt:lpstr>
      <vt:lpstr>taux_horaire_facturation</vt:lpstr>
      <vt:lpstr>'Accueil-Mode d''emploi'!Zone_d_impression</vt:lpstr>
      <vt:lpstr>paramètres!Zone_d_impression</vt:lpstr>
      <vt:lpstr>'saisie des temps'!Zone_d_impression</vt:lpstr>
      <vt:lpstr>synthèse!Zone_d_impression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cp:lastPrinted>2012-09-05T07:52:00Z</cp:lastPrinted>
  <dcterms:created xsi:type="dcterms:W3CDTF">2009-12-10T17:20:06Z</dcterms:created>
  <dcterms:modified xsi:type="dcterms:W3CDTF">2012-09-12T14:18:57Z</dcterms:modified>
</cp:coreProperties>
</file>